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28680" yWindow="-120" windowWidth="29040" windowHeight="15840"/>
  </bookViews>
  <sheets>
    <sheet name="Specifikac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I21" i="1" s="1"/>
  <c r="H18" i="1" l="1"/>
  <c r="G18" i="1"/>
  <c r="I18" i="1" s="1"/>
  <c r="G26" i="1"/>
  <c r="G25" i="1"/>
  <c r="I25" i="1" s="1"/>
  <c r="G24" i="1"/>
  <c r="G23" i="1"/>
  <c r="G22" i="1"/>
  <c r="G20" i="1"/>
  <c r="G19" i="1"/>
  <c r="G17" i="1"/>
  <c r="G15" i="1"/>
  <c r="G14" i="1"/>
  <c r="G13" i="1"/>
  <c r="G12" i="1"/>
  <c r="G9" i="1"/>
  <c r="G8" i="1"/>
  <c r="H25" i="1"/>
  <c r="H12" i="1" l="1"/>
  <c r="I12" i="1"/>
  <c r="H26" i="1"/>
  <c r="I26" i="1"/>
  <c r="H24" i="1"/>
  <c r="I24" i="1"/>
  <c r="H23" i="1"/>
  <c r="I23" i="1"/>
  <c r="H22" i="1"/>
  <c r="I22" i="1"/>
  <c r="H20" i="1"/>
  <c r="I20" i="1"/>
  <c r="H19" i="1"/>
  <c r="I19" i="1"/>
  <c r="H17" i="1"/>
  <c r="I17" i="1"/>
  <c r="H15" i="1"/>
  <c r="I15" i="1"/>
  <c r="H14" i="1"/>
  <c r="I14" i="1"/>
  <c r="H13" i="1"/>
  <c r="I13" i="1"/>
  <c r="H9" i="1"/>
  <c r="I9" i="1"/>
  <c r="H8" i="1"/>
  <c r="I8" i="1"/>
  <c r="H29" i="1" l="1"/>
  <c r="H28" i="1"/>
</calcChain>
</file>

<file path=xl/sharedStrings.xml><?xml version="1.0" encoding="utf-8"?>
<sst xmlns="http://schemas.openxmlformats.org/spreadsheetml/2006/main" count="58" uniqueCount="41">
  <si>
    <t>Položka</t>
  </si>
  <si>
    <t>Specifikace</t>
  </si>
  <si>
    <t>Jednotka</t>
  </si>
  <si>
    <t>Počet jednotek za rok</t>
  </si>
  <si>
    <t>bez DPH</t>
  </si>
  <si>
    <t>DPH v %</t>
  </si>
  <si>
    <t>včetně DPH</t>
  </si>
  <si>
    <t>Klientská infrastruktura</t>
  </si>
  <si>
    <t>licence</t>
  </si>
  <si>
    <t>Microsoft 365 Education A3 Student Benefit (bezplatné licence, počet uveden pro úplnost specifikace)</t>
  </si>
  <si>
    <t>Office 365 A1 (Lightweight users - bezplatné licence, počet uveden pro úplnost specifikace)</t>
  </si>
  <si>
    <t>MS Visio Pro SA MVL</t>
  </si>
  <si>
    <t>MS Visual Studio Enterprise SA MVL vč. MSDN</t>
  </si>
  <si>
    <t>Serverová infrastruktura</t>
  </si>
  <si>
    <t>MS Windows Server Datacenter SA MVL vč. System Center Datacenter SA MVL</t>
  </si>
  <si>
    <t>MS Windows Server Standard SA MVL vč. System Center Standard SA MVL</t>
  </si>
  <si>
    <t>MS Windows Server Datacenter SA MVL</t>
  </si>
  <si>
    <t>MS Windows Server Standard SA MVL</t>
  </si>
  <si>
    <t>MS SQL Server Standard SA MVL</t>
  </si>
  <si>
    <t>MS WinRmtDsktpSrvcsExtConn ALNG LicSAPk MVL</t>
  </si>
  <si>
    <t>MS WinRmtDsktpSrvcsCAL LicSAPk MVL</t>
  </si>
  <si>
    <t>Azure dev tools for teaching</t>
  </si>
  <si>
    <t>Název uchazeče:</t>
  </si>
  <si>
    <t>Nabídková celková cena za rok v Kč bez DPH pro účely hodnocení:</t>
  </si>
  <si>
    <t>Sídlo:</t>
  </si>
  <si>
    <t>Nabídková celková cena za rok v Kč s DPH :</t>
  </si>
  <si>
    <t>IČ:</t>
  </si>
  <si>
    <t>V:</t>
  </si>
  <si>
    <t>Microsoft Defender for Office 365 Plan 1</t>
  </si>
  <si>
    <t>Jednotková nabídková cena (roční)</t>
  </si>
  <si>
    <r>
      <t xml:space="preserve">licenční balíček po </t>
    </r>
    <r>
      <rPr>
        <b/>
        <sz val="12"/>
        <color rgb="FF000000"/>
        <rFont val="Arial"/>
        <family val="2"/>
        <charset val="238"/>
      </rPr>
      <t>dvou jádrech</t>
    </r>
  </si>
  <si>
    <r>
      <t xml:space="preserve">licenční balíček po </t>
    </r>
    <r>
      <rPr>
        <b/>
        <sz val="12"/>
        <color theme="1"/>
        <rFont val="Arial"/>
        <family val="2"/>
        <charset val="238"/>
      </rPr>
      <t>dvou jádrech</t>
    </r>
  </si>
  <si>
    <t>Microsoft 365 10TB Extra Storage CAO Edu Subscription</t>
  </si>
  <si>
    <t>Microsoft Teams Rooms Pro</t>
  </si>
  <si>
    <t>Celková nabídková cena (roční)</t>
  </si>
  <si>
    <t>Podpis osoby oprávněné jednat jménem uchazeče:</t>
  </si>
  <si>
    <r>
      <t xml:space="preserve">Microsoft 365 Education </t>
    </r>
    <r>
      <rPr>
        <b/>
        <sz val="12"/>
        <rFont val="Arial"/>
        <family val="2"/>
        <charset val="238"/>
      </rPr>
      <t>A3</t>
    </r>
    <r>
      <rPr>
        <sz val="12"/>
        <rFont val="Arial"/>
        <family val="2"/>
        <charset val="238"/>
      </rPr>
      <t xml:space="preserve"> (Knowledge workers)</t>
    </r>
  </si>
  <si>
    <r>
      <t xml:space="preserve">Microsoft 365 EDU </t>
    </r>
    <r>
      <rPr>
        <b/>
        <sz val="12"/>
        <rFont val="Arial"/>
        <family val="2"/>
        <charset val="238"/>
      </rPr>
      <t>A5</t>
    </r>
    <r>
      <rPr>
        <sz val="12"/>
        <rFont val="Arial"/>
        <family val="2"/>
        <charset val="238"/>
      </rPr>
      <t xml:space="preserve"> Unified ShrdSvr ALNG SubsVL MVL PerUsr</t>
    </r>
  </si>
  <si>
    <r>
      <t xml:space="preserve">Poznámka: Uchazeč vyplní pouze zeleně vyznačená pole. Ceny licencí uvádět v </t>
    </r>
    <r>
      <rPr>
        <b/>
        <u/>
        <sz val="14"/>
        <color rgb="FFFF0000"/>
        <rFont val="Arial"/>
        <family val="2"/>
        <charset val="238"/>
      </rPr>
      <t>ročním předplatném</t>
    </r>
    <r>
      <rPr>
        <b/>
        <sz val="14"/>
        <color rgb="FFFF0000"/>
        <rFont val="Arial"/>
        <family val="2"/>
        <charset val="238"/>
      </rPr>
      <t>.</t>
    </r>
  </si>
  <si>
    <t>Win Server 2012 R2 Datacenter Ext Security Year 3 (ESU)</t>
  </si>
  <si>
    <t>Příloha - Specifikace předmětu plnění a cenová nabídka licencí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</si>
</sst>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indexed="8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4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theme="1"/>
      <name val="Times New Roman"/>
      <family val="1"/>
      <charset val="238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4"/>
      <color rgb="FFFF0000"/>
      <name val="Times New Roman"/>
      <family val="1"/>
      <charset val="238"/>
    </font>
    <font>
      <b/>
      <u/>
      <sz val="14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  <fill>
      <patternFill patternType="solid">
        <fgColor rgb="FFB3F76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7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right" vertical="center" wrapText="1"/>
    </xf>
    <xf numFmtId="164" fontId="8" fillId="0" borderId="6" xfId="1" applyNumberFormat="1" applyFont="1" applyFill="1" applyBorder="1" applyAlignment="1">
      <alignment vertical="center"/>
    </xf>
    <xf numFmtId="164" fontId="8" fillId="0" borderId="7" xfId="1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9" fontId="13" fillId="0" borderId="0" xfId="0" applyNumberFormat="1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9" fillId="5" borderId="6" xfId="0" applyNumberFormat="1" applyFont="1" applyFill="1" applyBorder="1" applyAlignment="1">
      <alignment horizontal="right" vertical="center" wrapText="1"/>
    </xf>
    <xf numFmtId="0" fontId="9" fillId="5" borderId="6" xfId="0" applyFont="1" applyFill="1" applyBorder="1" applyAlignment="1">
      <alignment horizontal="center" vertical="center" wrapText="1"/>
    </xf>
    <xf numFmtId="164" fontId="8" fillId="5" borderId="6" xfId="1" applyNumberFormat="1" applyFont="1" applyFill="1" applyBorder="1" applyAlignment="1">
      <alignment vertical="center"/>
    </xf>
    <xf numFmtId="164" fontId="8" fillId="5" borderId="7" xfId="1" applyNumberFormat="1" applyFont="1" applyFill="1" applyBorder="1" applyAlignment="1">
      <alignment vertical="center"/>
    </xf>
    <xf numFmtId="1" fontId="11" fillId="5" borderId="6" xfId="0" applyNumberFormat="1" applyFont="1" applyFill="1" applyBorder="1" applyAlignment="1">
      <alignment horizontal="center" vertical="center"/>
    </xf>
    <xf numFmtId="164" fontId="19" fillId="6" borderId="18" xfId="1" applyNumberFormat="1" applyFont="1" applyFill="1" applyBorder="1" applyAlignment="1">
      <alignment vertical="center"/>
    </xf>
    <xf numFmtId="0" fontId="20" fillId="4" borderId="0" xfId="0" applyFont="1" applyFill="1" applyAlignment="1">
      <alignment vertical="center" wrapText="1"/>
    </xf>
    <xf numFmtId="14" fontId="20" fillId="4" borderId="0" xfId="0" applyNumberFormat="1" applyFont="1" applyFill="1" applyAlignment="1">
      <alignment vertical="center"/>
    </xf>
    <xf numFmtId="0" fontId="20" fillId="0" borderId="0" xfId="0" applyFont="1" applyAlignment="1">
      <alignment horizontal="right" vertical="center" wrapText="1"/>
    </xf>
    <xf numFmtId="0" fontId="20" fillId="4" borderId="6" xfId="0" applyFont="1" applyFill="1" applyBorder="1" applyAlignment="1">
      <alignment horizontal="left" vertical="center" wrapText="1"/>
    </xf>
    <xf numFmtId="164" fontId="21" fillId="0" borderId="0" xfId="0" applyNumberFormat="1" applyFont="1"/>
    <xf numFmtId="0" fontId="17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vertical="center"/>
    </xf>
    <xf numFmtId="0" fontId="21" fillId="0" borderId="0" xfId="0" applyFont="1"/>
    <xf numFmtId="0" fontId="25" fillId="0" borderId="0" xfId="0" applyFont="1"/>
    <xf numFmtId="0" fontId="24" fillId="0" borderId="0" xfId="0" applyFont="1" applyAlignment="1">
      <alignment horizontal="center"/>
    </xf>
    <xf numFmtId="4" fontId="26" fillId="4" borderId="0" xfId="0" applyNumberFormat="1" applyFont="1" applyFill="1" applyAlignment="1">
      <alignment wrapText="1"/>
    </xf>
    <xf numFmtId="0" fontId="15" fillId="0" borderId="0" xfId="0" applyFont="1" applyAlignment="1">
      <alignment horizontal="center" vertical="center"/>
    </xf>
    <xf numFmtId="164" fontId="19" fillId="7" borderId="17" xfId="1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" fontId="11" fillId="0" borderId="14" xfId="0" applyNumberFormat="1" applyFont="1" applyBorder="1" applyAlignment="1">
      <alignment horizontal="center" vertical="center"/>
    </xf>
    <xf numFmtId="164" fontId="9" fillId="4" borderId="14" xfId="0" applyNumberFormat="1" applyFont="1" applyFill="1" applyBorder="1" applyAlignment="1">
      <alignment horizontal="right" vertical="center" wrapText="1"/>
    </xf>
    <xf numFmtId="164" fontId="8" fillId="0" borderId="14" xfId="1" applyNumberFormat="1" applyFont="1" applyFill="1" applyBorder="1" applyAlignment="1">
      <alignment vertical="center"/>
    </xf>
    <xf numFmtId="164" fontId="8" fillId="0" borderId="15" xfId="1" applyNumberFormat="1" applyFont="1" applyFill="1" applyBorder="1" applyAlignment="1">
      <alignment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1" fontId="11" fillId="0" borderId="20" xfId="0" applyNumberFormat="1" applyFont="1" applyBorder="1" applyAlignment="1">
      <alignment horizontal="center" vertical="center"/>
    </xf>
    <xf numFmtId="164" fontId="9" fillId="4" borderId="20" xfId="0" applyNumberFormat="1" applyFont="1" applyFill="1" applyBorder="1" applyAlignment="1">
      <alignment horizontal="right" vertical="center" wrapText="1"/>
    </xf>
    <xf numFmtId="164" fontId="8" fillId="0" borderId="20" xfId="1" applyNumberFormat="1" applyFont="1" applyFill="1" applyBorder="1" applyAlignment="1">
      <alignment vertical="center"/>
    </xf>
    <xf numFmtId="164" fontId="8" fillId="0" borderId="21" xfId="1" applyNumberFormat="1" applyFont="1" applyFill="1" applyBorder="1" applyAlignment="1">
      <alignment vertical="center"/>
    </xf>
    <xf numFmtId="9" fontId="9" fillId="8" borderId="6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zoomScale="70" zoomScaleNormal="70" workbookViewId="0">
      <selection sqref="A1:F1"/>
    </sheetView>
  </sheetViews>
  <sheetFormatPr defaultRowHeight="15" x14ac:dyDescent="0.25"/>
  <cols>
    <col min="1" max="1" width="19.140625" customWidth="1"/>
    <col min="2" max="2" width="63.28515625" customWidth="1"/>
    <col min="3" max="3" width="25.140625" customWidth="1"/>
    <col min="4" max="4" width="12" customWidth="1"/>
    <col min="5" max="5" width="27.7109375" customWidth="1"/>
    <col min="6" max="6" width="10.7109375" customWidth="1"/>
    <col min="7" max="9" width="20.7109375" customWidth="1"/>
  </cols>
  <sheetData>
    <row r="1" spans="1:9" ht="18.75" x14ac:dyDescent="0.25">
      <c r="A1" s="68" t="s">
        <v>40</v>
      </c>
      <c r="B1" s="69"/>
      <c r="C1" s="69"/>
      <c r="D1" s="69"/>
      <c r="E1" s="70"/>
      <c r="F1" s="70"/>
      <c r="G1" s="1"/>
      <c r="H1" s="1"/>
      <c r="I1" s="1"/>
    </row>
    <row r="2" spans="1:9" ht="15.75" x14ac:dyDescent="0.25">
      <c r="A2" s="26"/>
      <c r="B2" s="27"/>
      <c r="C2" s="27"/>
      <c r="D2" s="27"/>
      <c r="E2" s="28"/>
      <c r="F2" s="28"/>
      <c r="G2" s="1"/>
      <c r="H2" s="1"/>
      <c r="I2" s="1"/>
    </row>
    <row r="3" spans="1:9" ht="18.75" x14ac:dyDescent="0.25">
      <c r="A3" s="66" t="s">
        <v>38</v>
      </c>
      <c r="B3" s="67"/>
      <c r="C3" s="67"/>
      <c r="D3" s="67"/>
      <c r="E3" s="28"/>
      <c r="F3" s="28"/>
      <c r="G3" s="1"/>
      <c r="H3" s="1"/>
      <c r="I3" s="1"/>
    </row>
    <row r="4" spans="1:9" ht="16.5" thickBot="1" x14ac:dyDescent="0.3">
      <c r="A4" s="71"/>
      <c r="B4" s="71"/>
      <c r="C4" s="2"/>
      <c r="D4" s="3"/>
      <c r="E4" s="1"/>
      <c r="F4" s="1"/>
      <c r="G4" s="1"/>
      <c r="H4" s="1"/>
      <c r="I4" s="1"/>
    </row>
    <row r="5" spans="1:9" ht="44.25" customHeight="1" x14ac:dyDescent="0.25">
      <c r="A5" s="72" t="s">
        <v>0</v>
      </c>
      <c r="B5" s="74" t="s">
        <v>1</v>
      </c>
      <c r="C5" s="74" t="s">
        <v>2</v>
      </c>
      <c r="D5" s="74" t="s">
        <v>3</v>
      </c>
      <c r="E5" s="76" t="s">
        <v>29</v>
      </c>
      <c r="F5" s="76"/>
      <c r="G5" s="76"/>
      <c r="H5" s="80" t="s">
        <v>34</v>
      </c>
      <c r="I5" s="81"/>
    </row>
    <row r="6" spans="1:9" ht="31.5" x14ac:dyDescent="0.25">
      <c r="A6" s="73"/>
      <c r="B6" s="75"/>
      <c r="C6" s="75"/>
      <c r="D6" s="75"/>
      <c r="E6" s="52" t="s">
        <v>4</v>
      </c>
      <c r="F6" s="52" t="s">
        <v>5</v>
      </c>
      <c r="G6" s="52" t="s">
        <v>6</v>
      </c>
      <c r="H6" s="52" t="s">
        <v>4</v>
      </c>
      <c r="I6" s="51" t="s">
        <v>6</v>
      </c>
    </row>
    <row r="7" spans="1:9" ht="35.1" customHeight="1" x14ac:dyDescent="0.25">
      <c r="A7" s="82" t="s">
        <v>7</v>
      </c>
      <c r="B7" s="83"/>
      <c r="C7" s="84"/>
      <c r="D7" s="85"/>
      <c r="E7" s="85"/>
      <c r="F7" s="85"/>
      <c r="G7" s="85"/>
      <c r="H7" s="85"/>
      <c r="I7" s="86"/>
    </row>
    <row r="8" spans="1:9" ht="60" customHeight="1" x14ac:dyDescent="0.25">
      <c r="A8" s="4">
        <v>1</v>
      </c>
      <c r="B8" s="5" t="s">
        <v>36</v>
      </c>
      <c r="C8" s="6" t="s">
        <v>8</v>
      </c>
      <c r="D8" s="7">
        <v>800</v>
      </c>
      <c r="E8" s="8"/>
      <c r="F8" s="65">
        <v>0.21</v>
      </c>
      <c r="G8" s="9">
        <f>E8+E8*F8</f>
        <v>0</v>
      </c>
      <c r="H8" s="9">
        <f>D8*E8</f>
        <v>0</v>
      </c>
      <c r="I8" s="10">
        <f>D8*G8</f>
        <v>0</v>
      </c>
    </row>
    <row r="9" spans="1:9" ht="60" customHeight="1" x14ac:dyDescent="0.25">
      <c r="A9" s="4">
        <v>2</v>
      </c>
      <c r="B9" s="5" t="s">
        <v>37</v>
      </c>
      <c r="C9" s="6" t="s">
        <v>8</v>
      </c>
      <c r="D9" s="7">
        <v>60</v>
      </c>
      <c r="E9" s="8"/>
      <c r="F9" s="65">
        <v>0.21</v>
      </c>
      <c r="G9" s="9">
        <f>E9+E9*F9</f>
        <v>0</v>
      </c>
      <c r="H9" s="9">
        <f>D9*E9</f>
        <v>0</v>
      </c>
      <c r="I9" s="10">
        <f>D9*G9</f>
        <v>0</v>
      </c>
    </row>
    <row r="10" spans="1:9" ht="60" customHeight="1" x14ac:dyDescent="0.25">
      <c r="A10" s="11">
        <v>3</v>
      </c>
      <c r="B10" s="12" t="s">
        <v>9</v>
      </c>
      <c r="C10" s="13" t="s">
        <v>8</v>
      </c>
      <c r="D10" s="33">
        <v>20000</v>
      </c>
      <c r="E10" s="29"/>
      <c r="F10" s="30"/>
      <c r="G10" s="31"/>
      <c r="H10" s="31"/>
      <c r="I10" s="32"/>
    </row>
    <row r="11" spans="1:9" ht="60" customHeight="1" x14ac:dyDescent="0.25">
      <c r="A11" s="11">
        <v>4</v>
      </c>
      <c r="B11" s="12" t="s">
        <v>10</v>
      </c>
      <c r="C11" s="13" t="s">
        <v>8</v>
      </c>
      <c r="D11" s="33">
        <v>2000</v>
      </c>
      <c r="E11" s="29"/>
      <c r="F11" s="30"/>
      <c r="G11" s="31"/>
      <c r="H11" s="31"/>
      <c r="I11" s="32"/>
    </row>
    <row r="12" spans="1:9" ht="60" customHeight="1" x14ac:dyDescent="0.25">
      <c r="A12" s="11">
        <v>5</v>
      </c>
      <c r="B12" s="12" t="s">
        <v>28</v>
      </c>
      <c r="C12" s="13" t="s">
        <v>8</v>
      </c>
      <c r="D12" s="14">
        <v>100</v>
      </c>
      <c r="E12" s="8"/>
      <c r="F12" s="65">
        <v>0.21</v>
      </c>
      <c r="G12" s="9">
        <f t="shared" ref="G12:G15" si="0">E12+E12*F12</f>
        <v>0</v>
      </c>
      <c r="H12" s="9">
        <f>D12*E12</f>
        <v>0</v>
      </c>
      <c r="I12" s="10">
        <f>D12*G12</f>
        <v>0</v>
      </c>
    </row>
    <row r="13" spans="1:9" ht="60" customHeight="1" x14ac:dyDescent="0.25">
      <c r="A13" s="11">
        <v>6</v>
      </c>
      <c r="B13" s="12" t="s">
        <v>11</v>
      </c>
      <c r="C13" s="13" t="s">
        <v>8</v>
      </c>
      <c r="D13" s="14">
        <v>6</v>
      </c>
      <c r="E13" s="8"/>
      <c r="F13" s="65">
        <v>0.21</v>
      </c>
      <c r="G13" s="9">
        <f t="shared" si="0"/>
        <v>0</v>
      </c>
      <c r="H13" s="9">
        <f>D13*E13</f>
        <v>0</v>
      </c>
      <c r="I13" s="10">
        <f>D13*G13</f>
        <v>0</v>
      </c>
    </row>
    <row r="14" spans="1:9" ht="60" customHeight="1" x14ac:dyDescent="0.25">
      <c r="A14" s="11">
        <v>7</v>
      </c>
      <c r="B14" s="12" t="s">
        <v>33</v>
      </c>
      <c r="C14" s="13" t="s">
        <v>8</v>
      </c>
      <c r="D14" s="14">
        <v>10</v>
      </c>
      <c r="E14" s="8"/>
      <c r="F14" s="65">
        <v>0.21</v>
      </c>
      <c r="G14" s="9">
        <f t="shared" si="0"/>
        <v>0</v>
      </c>
      <c r="H14" s="9">
        <f t="shared" ref="H14:H15" si="1">D14*E14</f>
        <v>0</v>
      </c>
      <c r="I14" s="10">
        <f t="shared" ref="I14:I15" si="2">D14*G14</f>
        <v>0</v>
      </c>
    </row>
    <row r="15" spans="1:9" ht="60" customHeight="1" x14ac:dyDescent="0.25">
      <c r="A15" s="11">
        <v>8</v>
      </c>
      <c r="B15" s="12" t="s">
        <v>12</v>
      </c>
      <c r="C15" s="13" t="s">
        <v>8</v>
      </c>
      <c r="D15" s="14">
        <v>2</v>
      </c>
      <c r="E15" s="8"/>
      <c r="F15" s="65">
        <v>0.21</v>
      </c>
      <c r="G15" s="9">
        <f t="shared" si="0"/>
        <v>0</v>
      </c>
      <c r="H15" s="9">
        <f t="shared" si="1"/>
        <v>0</v>
      </c>
      <c r="I15" s="10">
        <f t="shared" si="2"/>
        <v>0</v>
      </c>
    </row>
    <row r="16" spans="1:9" ht="35.1" customHeight="1" x14ac:dyDescent="0.25">
      <c r="A16" s="82" t="s">
        <v>13</v>
      </c>
      <c r="B16" s="83"/>
      <c r="C16" s="84"/>
      <c r="D16" s="85"/>
      <c r="E16" s="85"/>
      <c r="F16" s="85"/>
      <c r="G16" s="85"/>
      <c r="H16" s="85"/>
      <c r="I16" s="86"/>
    </row>
    <row r="17" spans="1:9" ht="60" customHeight="1" x14ac:dyDescent="0.25">
      <c r="A17" s="4">
        <v>9</v>
      </c>
      <c r="B17" s="5" t="s">
        <v>14</v>
      </c>
      <c r="C17" s="13" t="s">
        <v>30</v>
      </c>
      <c r="D17" s="14">
        <v>80</v>
      </c>
      <c r="E17" s="8"/>
      <c r="F17" s="65">
        <v>0.21</v>
      </c>
      <c r="G17" s="9">
        <f t="shared" ref="G17:G26" si="3">E17+E17*F17</f>
        <v>0</v>
      </c>
      <c r="H17" s="9">
        <f t="shared" ref="H17:H26" si="4">D17*E17</f>
        <v>0</v>
      </c>
      <c r="I17" s="10">
        <f t="shared" ref="I17:I26" si="5">D17*G17</f>
        <v>0</v>
      </c>
    </row>
    <row r="18" spans="1:9" ht="60" customHeight="1" x14ac:dyDescent="0.25">
      <c r="A18" s="4">
        <v>10</v>
      </c>
      <c r="B18" s="5" t="s">
        <v>16</v>
      </c>
      <c r="C18" s="13" t="s">
        <v>30</v>
      </c>
      <c r="D18" s="14">
        <v>48</v>
      </c>
      <c r="E18" s="8"/>
      <c r="F18" s="65">
        <v>0.21</v>
      </c>
      <c r="G18" s="9">
        <f t="shared" ref="G18" si="6">E18+E18*F18</f>
        <v>0</v>
      </c>
      <c r="H18" s="9">
        <f t="shared" ref="H18" si="7">D18*E18</f>
        <v>0</v>
      </c>
      <c r="I18" s="10">
        <f t="shared" ref="I18" si="8">D18*G18</f>
        <v>0</v>
      </c>
    </row>
    <row r="19" spans="1:9" ht="60" customHeight="1" x14ac:dyDescent="0.25">
      <c r="A19" s="4">
        <v>11</v>
      </c>
      <c r="B19" s="5" t="s">
        <v>15</v>
      </c>
      <c r="C19" s="13" t="s">
        <v>30</v>
      </c>
      <c r="D19" s="14">
        <v>16</v>
      </c>
      <c r="E19" s="8"/>
      <c r="F19" s="65">
        <v>0.21</v>
      </c>
      <c r="G19" s="9">
        <f t="shared" si="3"/>
        <v>0</v>
      </c>
      <c r="H19" s="9">
        <f t="shared" si="4"/>
        <v>0</v>
      </c>
      <c r="I19" s="10">
        <f t="shared" si="5"/>
        <v>0</v>
      </c>
    </row>
    <row r="20" spans="1:9" ht="60" customHeight="1" x14ac:dyDescent="0.25">
      <c r="A20" s="11">
        <v>12</v>
      </c>
      <c r="B20" s="12" t="s">
        <v>17</v>
      </c>
      <c r="C20" s="13" t="s">
        <v>30</v>
      </c>
      <c r="D20" s="14">
        <v>144</v>
      </c>
      <c r="E20" s="8"/>
      <c r="F20" s="65">
        <v>0.21</v>
      </c>
      <c r="G20" s="9">
        <f t="shared" si="3"/>
        <v>0</v>
      </c>
      <c r="H20" s="9">
        <f t="shared" si="4"/>
        <v>0</v>
      </c>
      <c r="I20" s="10">
        <f t="shared" si="5"/>
        <v>0</v>
      </c>
    </row>
    <row r="21" spans="1:9" ht="60" customHeight="1" x14ac:dyDescent="0.25">
      <c r="A21" s="11">
        <v>13</v>
      </c>
      <c r="B21" s="12" t="s">
        <v>39</v>
      </c>
      <c r="C21" s="15" t="s">
        <v>31</v>
      </c>
      <c r="D21" s="14">
        <v>10</v>
      </c>
      <c r="E21" s="8"/>
      <c r="F21" s="65">
        <v>0.21</v>
      </c>
      <c r="G21" s="9">
        <f t="shared" ref="G21" si="9">E21+E21*F21</f>
        <v>0</v>
      </c>
      <c r="H21" s="9">
        <f t="shared" ref="H21" si="10">D21*E21</f>
        <v>0</v>
      </c>
      <c r="I21" s="10">
        <f t="shared" ref="I21" si="11">D21*G21</f>
        <v>0</v>
      </c>
    </row>
    <row r="22" spans="1:9" ht="60" customHeight="1" x14ac:dyDescent="0.25">
      <c r="A22" s="11">
        <v>14</v>
      </c>
      <c r="B22" s="12" t="s">
        <v>18</v>
      </c>
      <c r="C22" s="15" t="s">
        <v>31</v>
      </c>
      <c r="D22" s="14">
        <v>38</v>
      </c>
      <c r="E22" s="8"/>
      <c r="F22" s="65">
        <v>0.21</v>
      </c>
      <c r="G22" s="9">
        <f t="shared" si="3"/>
        <v>0</v>
      </c>
      <c r="H22" s="9">
        <f t="shared" si="4"/>
        <v>0</v>
      </c>
      <c r="I22" s="10">
        <f t="shared" si="5"/>
        <v>0</v>
      </c>
    </row>
    <row r="23" spans="1:9" ht="60" customHeight="1" x14ac:dyDescent="0.25">
      <c r="A23" s="11">
        <v>15</v>
      </c>
      <c r="B23" s="12" t="s">
        <v>19</v>
      </c>
      <c r="C23" s="15" t="s">
        <v>8</v>
      </c>
      <c r="D23" s="14">
        <v>1</v>
      </c>
      <c r="E23" s="8"/>
      <c r="F23" s="65">
        <v>0.21</v>
      </c>
      <c r="G23" s="9">
        <f t="shared" si="3"/>
        <v>0</v>
      </c>
      <c r="H23" s="9">
        <f t="shared" si="4"/>
        <v>0</v>
      </c>
      <c r="I23" s="10">
        <f t="shared" si="5"/>
        <v>0</v>
      </c>
    </row>
    <row r="24" spans="1:9" ht="60" customHeight="1" x14ac:dyDescent="0.25">
      <c r="A24" s="11">
        <v>16</v>
      </c>
      <c r="B24" s="12" t="s">
        <v>20</v>
      </c>
      <c r="C24" s="15" t="s">
        <v>8</v>
      </c>
      <c r="D24" s="14">
        <v>25</v>
      </c>
      <c r="E24" s="8"/>
      <c r="F24" s="65">
        <v>0.21</v>
      </c>
      <c r="G24" s="9">
        <f t="shared" si="3"/>
        <v>0</v>
      </c>
      <c r="H24" s="9">
        <f t="shared" si="4"/>
        <v>0</v>
      </c>
      <c r="I24" s="10">
        <f t="shared" si="5"/>
        <v>0</v>
      </c>
    </row>
    <row r="25" spans="1:9" ht="60" customHeight="1" x14ac:dyDescent="0.25">
      <c r="A25" s="58">
        <v>17</v>
      </c>
      <c r="B25" s="59" t="s">
        <v>32</v>
      </c>
      <c r="C25" s="60" t="s">
        <v>8</v>
      </c>
      <c r="D25" s="61">
        <v>2</v>
      </c>
      <c r="E25" s="62"/>
      <c r="F25" s="65">
        <v>0.21</v>
      </c>
      <c r="G25" s="9">
        <f t="shared" si="3"/>
        <v>0</v>
      </c>
      <c r="H25" s="63">
        <f t="shared" si="4"/>
        <v>0</v>
      </c>
      <c r="I25" s="64">
        <f t="shared" si="5"/>
        <v>0</v>
      </c>
    </row>
    <row r="26" spans="1:9" ht="60" customHeight="1" thickBot="1" x14ac:dyDescent="0.3">
      <c r="A26" s="53">
        <v>18</v>
      </c>
      <c r="B26" s="16" t="s">
        <v>21</v>
      </c>
      <c r="C26" s="17" t="s">
        <v>8</v>
      </c>
      <c r="D26" s="54">
        <v>1</v>
      </c>
      <c r="E26" s="55"/>
      <c r="F26" s="65">
        <v>0.21</v>
      </c>
      <c r="G26" s="9">
        <f t="shared" si="3"/>
        <v>0</v>
      </c>
      <c r="H26" s="56">
        <f t="shared" si="4"/>
        <v>0</v>
      </c>
      <c r="I26" s="57">
        <f t="shared" si="5"/>
        <v>0</v>
      </c>
    </row>
    <row r="27" spans="1:9" ht="16.5" thickBot="1" x14ac:dyDescent="0.3">
      <c r="A27" s="18"/>
      <c r="B27" s="18"/>
      <c r="C27" s="19"/>
      <c r="D27" s="20"/>
      <c r="E27" s="21"/>
      <c r="F27" s="21"/>
      <c r="G27" s="21"/>
      <c r="H27" s="21"/>
      <c r="I27" s="21"/>
    </row>
    <row r="28" spans="1:9" ht="36.75" thickBot="1" x14ac:dyDescent="0.35">
      <c r="A28" s="37" t="s">
        <v>22</v>
      </c>
      <c r="B28" s="38"/>
      <c r="C28" s="77" t="s">
        <v>23</v>
      </c>
      <c r="D28" s="78"/>
      <c r="E28" s="78"/>
      <c r="F28" s="78"/>
      <c r="G28" s="78"/>
      <c r="H28" s="50">
        <f>SUM(H8:H9)+SUM(H12:H15)+SUM(H17:H26)</f>
        <v>0</v>
      </c>
      <c r="I28" s="39"/>
    </row>
    <row r="29" spans="1:9" ht="19.5" thickBot="1" x14ac:dyDescent="0.35">
      <c r="A29" s="37" t="s">
        <v>24</v>
      </c>
      <c r="B29" s="38"/>
      <c r="C29" s="77" t="s">
        <v>25</v>
      </c>
      <c r="D29" s="78"/>
      <c r="E29" s="78"/>
      <c r="F29" s="78"/>
      <c r="G29" s="78"/>
      <c r="H29" s="34">
        <f>SUM(I8:I9)+SUM(I12:I15)+SUM(I17:I26)</f>
        <v>0</v>
      </c>
      <c r="I29" s="40"/>
    </row>
    <row r="30" spans="1:9" ht="18.75" x14ac:dyDescent="0.3">
      <c r="A30" s="37" t="s">
        <v>26</v>
      </c>
      <c r="B30" s="38"/>
      <c r="C30" s="41"/>
      <c r="D30" s="41"/>
      <c r="E30" s="42"/>
      <c r="F30" s="42"/>
      <c r="G30" s="42"/>
      <c r="H30" s="42"/>
      <c r="I30" s="40"/>
    </row>
    <row r="31" spans="1:9" ht="18.75" x14ac:dyDescent="0.3">
      <c r="A31" s="43"/>
      <c r="B31" s="44"/>
      <c r="C31" s="41"/>
      <c r="D31" s="41"/>
      <c r="E31" s="42"/>
      <c r="F31" s="49" t="s">
        <v>27</v>
      </c>
      <c r="G31" s="35"/>
      <c r="H31" s="36"/>
      <c r="I31" s="45"/>
    </row>
    <row r="32" spans="1:9" ht="18.75" x14ac:dyDescent="0.3">
      <c r="A32" s="46"/>
      <c r="B32" s="46"/>
      <c r="C32" s="46"/>
      <c r="D32" s="46"/>
      <c r="E32" s="46"/>
      <c r="F32" s="46"/>
      <c r="G32" s="46"/>
      <c r="H32" s="46"/>
      <c r="I32" s="46"/>
    </row>
    <row r="33" spans="1:9" ht="18.75" x14ac:dyDescent="0.3">
      <c r="A33" s="46"/>
      <c r="B33" s="46"/>
      <c r="C33" s="46"/>
      <c r="D33" s="46"/>
      <c r="E33" s="46"/>
      <c r="F33" s="46"/>
      <c r="G33" s="46"/>
      <c r="H33" s="46"/>
      <c r="I33" s="46"/>
    </row>
    <row r="34" spans="1:9" ht="18.75" x14ac:dyDescent="0.3">
      <c r="A34" s="43"/>
      <c r="B34" s="44"/>
      <c r="C34" s="47"/>
      <c r="D34" s="79" t="s">
        <v>35</v>
      </c>
      <c r="E34" s="79"/>
      <c r="F34" s="79"/>
      <c r="G34" s="79"/>
      <c r="H34" s="48"/>
      <c r="I34" s="45"/>
    </row>
    <row r="35" spans="1:9" ht="15.75" x14ac:dyDescent="0.25">
      <c r="A35" s="24"/>
      <c r="B35" s="22"/>
      <c r="C35" s="23"/>
      <c r="D35" s="23"/>
      <c r="E35" s="23"/>
      <c r="F35" s="21"/>
      <c r="G35" s="21"/>
      <c r="H35" s="21"/>
      <c r="I35" s="21"/>
    </row>
    <row r="36" spans="1:9" ht="15.75" x14ac:dyDescent="0.25">
      <c r="A36" s="25"/>
      <c r="B36" s="22"/>
      <c r="C36" s="23"/>
      <c r="D36" s="23"/>
      <c r="E36" s="23"/>
      <c r="F36" s="21"/>
      <c r="G36" s="21"/>
      <c r="H36" s="21"/>
      <c r="I36" s="21"/>
    </row>
  </sheetData>
  <mergeCells count="15">
    <mergeCell ref="C28:G28"/>
    <mergeCell ref="C29:G29"/>
    <mergeCell ref="D34:G34"/>
    <mergeCell ref="H5:I5"/>
    <mergeCell ref="A7:B7"/>
    <mergeCell ref="C7:I7"/>
    <mergeCell ref="A16:B16"/>
    <mergeCell ref="C16:I16"/>
    <mergeCell ref="A1:F1"/>
    <mergeCell ref="A4:B4"/>
    <mergeCell ref="A5:A6"/>
    <mergeCell ref="B5:B6"/>
    <mergeCell ref="C5:C6"/>
    <mergeCell ref="D5:D6"/>
    <mergeCell ref="E5:G5"/>
  </mergeCells>
  <pageMargins left="0.7" right="0.7" top="0.78740157499999996" bottom="0.78740157499999996" header="0.3" footer="0.3"/>
  <pageSetup paperSize="9" scale="3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2022-03-24T08:27:48Z</dcterms:created>
  <dcterms:modified xsi:type="dcterms:W3CDTF">2025-03-28T07:22:29Z</dcterms:modified>
</cp:coreProperties>
</file>