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3040" windowHeight="819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<sst xmlns="http://schemas.openxmlformats.org/spreadsheetml/2006/main" count="89" uniqueCount="85">
  <si>
    <t>Minimální požadované specifikace</t>
  </si>
  <si>
    <t>Počet ks</t>
  </si>
  <si>
    <t>Zakázka</t>
  </si>
  <si>
    <t>Pracoviště</t>
  </si>
  <si>
    <t>Místo doručení; kontakní osoba</t>
  </si>
  <si>
    <t>Příkazce operace</t>
  </si>
  <si>
    <t>Žadatel o položku</t>
  </si>
  <si>
    <t>Specifikace nabízeného  zboží</t>
  </si>
  <si>
    <t>Výrobce a typ nabízeného zboží</t>
  </si>
  <si>
    <t>Název položky</t>
  </si>
  <si>
    <t xml:space="preserve"> </t>
  </si>
  <si>
    <t>RNDr. Michaela Křížová, Ph.D.</t>
  </si>
  <si>
    <t>PřF,  budova S, katedra fyziky, dr. Křížová</t>
  </si>
  <si>
    <t>USB rozhraní pro připojení více senzorů k počítači</t>
  </si>
  <si>
    <t>školní EKG senzor</t>
  </si>
  <si>
    <t>Dráha pro mechaniku s dvěma vozíky</t>
  </si>
  <si>
    <t>UVA Sensor – čidlo UVA záření</t>
  </si>
  <si>
    <t>UVB Sensor – čidlo UVB záření</t>
  </si>
  <si>
    <t xml:space="preserve">Sada pro optiku </t>
  </si>
  <si>
    <t>školní spektrometr</t>
  </si>
  <si>
    <t>optické vlánko pro GDX-SVISPL, VSP-UV</t>
  </si>
  <si>
    <t>Optické  vlákno</t>
  </si>
  <si>
    <t>položka</t>
  </si>
  <si>
    <t>Polarimetr</t>
  </si>
  <si>
    <t>Nádobky k  polarimetru</t>
  </si>
  <si>
    <t>mikrofon</t>
  </si>
  <si>
    <t>Bezpečné napájení a držák výbojových trubic</t>
  </si>
  <si>
    <t>Cena za 1 jednotku včetně DPH</t>
  </si>
  <si>
    <t>Celková nabídková cena za položku včetně DPH</t>
  </si>
  <si>
    <t>výbojové trubice včetně zdroje napájení</t>
  </si>
  <si>
    <t>rozhraní pro připojení aspoň tří senzorů přes USB k počítači, vzorkovací frekvence při měření s jedním čidlem aspoň 100 kHz</t>
  </si>
  <si>
    <t>senzor síly stisku ruky, rozsah 0 až 600 N, umožňuje měřit sílu proti pevnému odporu (izometrická kontrakce svalu), lze připojit přes USB i bezdrátově</t>
  </si>
  <si>
    <t>pás pro monitorování dechové frekvence, hloubky nádechu a výdechu, integrovaný krokoměr, lze používat přes USB i bezdrátově</t>
  </si>
  <si>
    <t>školní EKG senzor, 90 kusů nalepovacích elektrod, frekvence měření 400 Hz, lze připojit přes USB i bezdrátově</t>
  </si>
  <si>
    <t>zařízení pro studium deformací s integrovaným senzorem síly (0 až 1 000 N při citlivosti 1 N) a senzorem posunutí (0 až 5 cm při citlivosti 0,01 cm).</t>
  </si>
  <si>
    <t>zařízení pro studium rotačních pohybů - pro měření závislosti odstředivé síly na úhlové rychlosti, hmotnosti a poloměru otáčení</t>
  </si>
  <si>
    <t>integrovaný tříosý akcelerometr, tříosý gyroskop, měřič náklonu a výškoměr, rozsah akcelerometru ±100 g, rozsah gyroskopu ±2000 úhlových stupňů za sekundu, měření náklonu ±180°, rozsah výškoměru -1500 m. n. m až 10 000 m. n. m., lze připojit přes USB i bezdrátově</t>
  </si>
  <si>
    <t>rozsah ±20 V, citlivost 10 mV, vzorkovací frekvence 1000 Hz, připojení přes USB i bezdrátově</t>
  </si>
  <si>
    <t>rozsah ±1 A, citlivost 0,1 A (v rozsahu ±0,1 A citlivost aspoň 0,01 A), vzorkovací frekvence 1000 Hz, připojení přes USB i bezdrátově</t>
  </si>
  <si>
    <t>bezdrátový senzor elektrického náboje, rozlišuje polaritu, rozsah ±100 nC</t>
  </si>
  <si>
    <t>rozsah ±5 V, citlivost 0,01 V, frekvence měření 100 kHz, umožní s dodaným softwarem při vzorkovací frekvenci 10 000 Hz měřit po dobu aspoň 1 sekundy</t>
  </si>
  <si>
    <t>rozsah ±500 mA, citlivost, 1 mA, frekvence měření 100 kHz, umožní s dodaným softwarem při vzorkovací frekvenci 10 000 Hz měřit po dobu aspoň 1 sekundy</t>
  </si>
  <si>
    <t>sada pro optiku obsahující zdroj světla, posuvný držák luxmetru, sadu clon (velký kruh, malý kruh, půlkruh, asymetrický obrazec), dvě spojky s různými ohniskovými vzdálenostmi, rozptylka, stínítko (vyžaduje TRACK nebo DTS-GDX)</t>
  </si>
  <si>
    <t>aparatura pro studium difrakce, obsahuje štěrbiny různých známých šířek, štěrbinu se spojitě měnitelnou šířkou, dvojštěrbiny s různými šířkami a vzdálenostmi, laser o známé vlnové délce, čidlo světla s měřením intenzity osvětlení + měřením polohy vůči ose štěrbin (přesnost aspoň 0,1 mm)        (vyžaduje TRACK nebo DTS-GDX)</t>
  </si>
  <si>
    <t>optické vlákno ke spektrometru v položce 21 umožňující měřit vnější zdroje záření
připojení přes USB do počítače i bezdrátově pomocí Bluetooth</t>
  </si>
  <si>
    <t>o rozsah 400 nm až 900 nm
o rozlišení 1 nm
o přesnost ± 2 nm
o připojení přes USB do počítače i bezdrátově pomocí Bluetooth
jemnější a přesnější vykreslování spektra, optické vlákno lze napevno prišroubovat)</t>
  </si>
  <si>
    <t>optické vlákno ke spektrometru v položce 23</t>
  </si>
  <si>
    <t>napájení  a držák  pro  trubice v položkách 26-29</t>
  </si>
  <si>
    <t>senzor "polarimetr" pro měření otočení roviny polarizovaného světla u opticky aktivních látek, přesnost určení úhlu ±1°, umožňuje proměřovat různá množství opticky aktivní látky a závislost stočení roviny polarizace na různě dlouhé dráze světla v opticky aktivní látce, připojení přes USB i bezdrátově pomocí Bluetooth, součástí dodávky je 5 nádob na vzorky</t>
  </si>
  <si>
    <t>4 ks náhradních nádobek  k polarimetru v položce 30</t>
  </si>
  <si>
    <t xml:space="preserve">o rychlost větru 0 až 30 m/s
o teplota –40 °C až 50 °C s 
o relativní vlhkost 0–100 %
o tlak 300 kPa až 1200 kPa
o připojení přes USB do počítače i bezdrátově pomocí Bluetooth
</t>
  </si>
  <si>
    <r>
      <t>rozsah 320 nm až 390 nm, citlivost 5 mW/m</t>
    </r>
    <r>
      <rPr>
        <vertAlign val="superscript"/>
        <sz val="11"/>
        <color theme="1"/>
        <rFont val="Verdana"/>
        <family val="2"/>
      </rPr>
      <t>2</t>
    </r>
  </si>
  <si>
    <r>
      <t>rozsah 290 nm až 320 nm, citlivost 0,5 mW/m</t>
    </r>
    <r>
      <rPr>
        <vertAlign val="superscript"/>
        <sz val="11"/>
        <color theme="1"/>
        <rFont val="Verdana"/>
        <family val="2"/>
      </rPr>
      <t>2</t>
    </r>
  </si>
  <si>
    <t>senzor mikrofon,  vzorkovací frekvence min. 10 kHz.</t>
  </si>
  <si>
    <t>rozsah ±5 mT, v rozsahu ±0,2 mT citlivost 0,0002 mT, v rozsahu ±5 mT citlivost 0,005 mT, vzorkovací frekvence min. 1000 Hz, ideálně 10 000 Hz.</t>
  </si>
  <si>
    <t>čidlo síly stisku ruky</t>
  </si>
  <si>
    <t>monitor dechu a krokoměr</t>
  </si>
  <si>
    <t>Aparatura pro studium deformací</t>
  </si>
  <si>
    <t>aparatura pro studium rotačního pohybu</t>
  </si>
  <si>
    <t>tříosé čidlo zrychlení (do 200 g) + gyroskop + výškoměr + senzor náklonu</t>
  </si>
  <si>
    <t>voltmetr do 20 V</t>
  </si>
  <si>
    <t>ampérmetr do 1 A</t>
  </si>
  <si>
    <t>detektor elektrického náboje (elektroskop)</t>
  </si>
  <si>
    <t>voltmetr do 6 V</t>
  </si>
  <si>
    <t>ampérmetr do 0,6 A</t>
  </si>
  <si>
    <t>čidlo magnetického pole (teslametr) do 6,4 mT</t>
  </si>
  <si>
    <t>čidlo světla</t>
  </si>
  <si>
    <t xml:space="preserve">zařízení pro difrakční experimenty </t>
  </si>
  <si>
    <t>kvalitní laboratorní spektrometr</t>
  </si>
  <si>
    <t>výbojová trubice (vodík)</t>
  </si>
  <si>
    <t>výbojová trubice (hélium)</t>
  </si>
  <si>
    <t>výbojová trubice (dusík)</t>
  </si>
  <si>
    <t>výbojová trubice (vzduch)</t>
  </si>
  <si>
    <t>senzor počasí bez korouhvičky</t>
  </si>
  <si>
    <t>reflexní kladívko</t>
  </si>
  <si>
    <t>kladívko pro studium patelárního reflexu  kompatibilní se systémem Vernier, určené k využití se siloměrem Vernier GDX-FOR (který již  používáme, ale není součástí  dodávky)</t>
  </si>
  <si>
    <t>Cena za 1 jednotku bez DPH</t>
  </si>
  <si>
    <t>prof. Štěpán  Hubálovský</t>
  </si>
  <si>
    <t>délka 1 m, vyrovnání do vodorovné polohy pomocí vyrovnávacích šroubů
dva vozíky, vybavené pružinou pro pružné srážky a háčkem pro tažení vozíku
každý vozík má v sobě zabudované senzory umožňující:
měření síly tlačení či tažení vozíku v rozsahu ±50 N
měření zrychlení ve třech vzájemně kolmých osách v rozsahu ±10 g
měření změny polohy (citlivost aspoň 1 mm) a z něj dopočítávaná změna rychlosti a polohy
vozíky lze připojit přes USB i bezdrátově
kladka s úchytem (možnost rozjíždění vozíku pomocí závaží zavěšeného přes kladku)
sada závaží pro změnu hmotností vozíků</t>
  </si>
  <si>
    <t>čidlo intenzity světla (luxmetr)
o vzorkovací frekvence 1000 Hz
o rozsah 0 až 50 000 lx
o rozlišení 1 lx v rozsahu 0 až 10 000 lx
o rozlišení 5 lx v rozsahu nad 10 000 lx 
o připojení přes USB i bezdrátově</t>
  </si>
  <si>
    <t>rozsah 380–950 nm, fluorimetrie 405 nm a 500 nm • spektrofotometr pro měření absorbance vzorků v kyvetě
o rozsah 400 nm až 900 nm
o rozlišení 1 nm
o přesnost ± 4 nm
o zabudovaný excitační zdroj světla o vlnové délce do 405 nm pro fluorimetrická měření
součástí je optické vlákno ke spektrometru umožňující měřit vnější zdroje záření</t>
  </si>
  <si>
    <t>Maximální hodnota veřejné zakázky v Kč včetně DPH</t>
  </si>
  <si>
    <t>Příloha č. 1 - Specifikace</t>
  </si>
  <si>
    <t xml:space="preserve"> Předpokládána cena položky včetně DPH</t>
  </si>
  <si>
    <t>Celková nabídková cena za veřejnou zakázku Kč včetně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</si>
</sst>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6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theme="10"/>
      <name val="Verdana"/>
      <family val="2"/>
    </font>
    <font>
      <vertAlign val="superscript"/>
      <sz val="11"/>
      <color theme="1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5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2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90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4" fillId="0" borderId="0" xfId="576"/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wrapText="1"/>
    </xf>
    <xf numFmtId="0" fontId="8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wrapText="1"/>
      <protection locked="0"/>
    </xf>
    <xf numFmtId="0" fontId="0" fillId="4" borderId="1" xfId="0" applyFont="1" applyFill="1" applyBorder="1" applyAlignment="1">
      <alignment vertical="center" wrapText="1"/>
    </xf>
    <xf numFmtId="0" fontId="8" fillId="4" borderId="1" xfId="576" applyFont="1" applyFill="1" applyBorder="1" applyAlignment="1">
      <alignment vertical="center" wrapText="1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4" borderId="1" xfId="0" applyFont="1" applyFill="1" applyBorder="1" applyAlignment="1">
      <alignment horizontal="center" vertical="center" wrapText="1"/>
    </xf>
    <xf numFmtId="0" fontId="0" fillId="4" borderId="1" xfId="23" applyFont="1" applyFill="1" applyBorder="1" applyAlignment="1">
      <alignment horizontal="left" vertical="center" wrapText="1"/>
      <protection/>
    </xf>
    <xf numFmtId="0" fontId="6" fillId="4" borderId="1" xfId="0" applyFont="1" applyFill="1" applyBorder="1" applyAlignment="1">
      <alignment horizontal="center" vertical="center" wrapText="1"/>
    </xf>
    <xf numFmtId="0" fontId="10" fillId="4" borderId="1" xfId="23" applyFont="1" applyFill="1" applyBorder="1" applyAlignment="1">
      <alignment horizontal="left" vertical="center" wrapText="1"/>
      <protection/>
    </xf>
    <xf numFmtId="0" fontId="0" fillId="4" borderId="1" xfId="0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4" borderId="1" xfId="23" applyFont="1" applyFill="1" applyBorder="1" applyAlignment="1">
      <alignment vertical="center" wrapText="1"/>
      <protection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wrapText="1"/>
    </xf>
    <xf numFmtId="0" fontId="4" fillId="5" borderId="2" xfId="0" applyFont="1" applyFill="1" applyBorder="1"/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10" fillId="4" borderId="5" xfId="23" applyFont="1" applyFill="1" applyBorder="1" applyAlignment="1">
      <alignment horizontal="left" vertical="center" wrapText="1"/>
      <protection/>
    </xf>
    <xf numFmtId="0" fontId="0" fillId="4" borderId="5" xfId="23" applyFont="1" applyFill="1" applyBorder="1" applyAlignment="1">
      <alignment vertical="center" wrapText="1"/>
      <protection/>
    </xf>
    <xf numFmtId="0" fontId="0" fillId="4" borderId="5" xfId="0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>
      <alignment horizontal="center" vertical="center" wrapText="1"/>
    </xf>
    <xf numFmtId="44" fontId="0" fillId="4" borderId="1" xfId="20" applyFont="1" applyFill="1" applyBorder="1" applyAlignment="1">
      <alignment vertical="center" wrapText="1"/>
    </xf>
    <xf numFmtId="44" fontId="20" fillId="0" borderId="1" xfId="20" applyFont="1" applyFill="1" applyBorder="1" applyAlignment="1">
      <alignment horizontal="center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7" fillId="6" borderId="7" xfId="0" applyFont="1" applyFill="1" applyBorder="1" applyAlignment="1" applyProtection="1">
      <alignment horizontal="center" vertical="center" wrapText="1"/>
      <protection locked="0"/>
    </xf>
    <xf numFmtId="0" fontId="7" fillId="6" borderId="7" xfId="0" applyFont="1" applyFill="1" applyBorder="1" applyAlignment="1">
      <alignment horizontal="center" vertical="center" wrapText="1"/>
    </xf>
    <xf numFmtId="49" fontId="3" fillId="6" borderId="7" xfId="0" applyNumberFormat="1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4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4" borderId="9" xfId="0" applyFill="1" applyBorder="1" applyAlignment="1" applyProtection="1">
      <alignment horizontal="center" vertical="center" wrapText="1"/>
      <protection locked="0"/>
    </xf>
    <xf numFmtId="0" fontId="0" fillId="4" borderId="9" xfId="0" applyFont="1" applyFill="1" applyBorder="1" applyAlignment="1">
      <alignment horizontal="center" vertical="center" wrapText="1"/>
    </xf>
    <xf numFmtId="44" fontId="0" fillId="4" borderId="9" xfId="20" applyFont="1" applyFill="1" applyBorder="1" applyAlignment="1">
      <alignment vertical="center" wrapText="1"/>
    </xf>
    <xf numFmtId="44" fontId="20" fillId="0" borderId="9" xfId="20" applyFont="1" applyFill="1" applyBorder="1" applyAlignment="1">
      <alignment horizontal="center" vertical="center" wrapText="1"/>
    </xf>
    <xf numFmtId="44" fontId="0" fillId="4" borderId="5" xfId="20" applyFont="1" applyFill="1" applyBorder="1" applyAlignment="1">
      <alignment vertical="center" wrapText="1"/>
    </xf>
    <xf numFmtId="44" fontId="20" fillId="0" borderId="5" xfId="20" applyFont="1" applyFill="1" applyBorder="1" applyAlignment="1">
      <alignment horizontal="center" vertical="center" wrapText="1"/>
    </xf>
    <xf numFmtId="44" fontId="4" fillId="0" borderId="0" xfId="20" applyFont="1" applyFill="1" applyBorder="1" applyAlignment="1" applyProtection="1">
      <alignment vertical="center" wrapText="1"/>
      <protection/>
    </xf>
    <xf numFmtId="44" fontId="4" fillId="0" borderId="10" xfId="20" applyFont="1" applyFill="1" applyBorder="1" applyAlignment="1" applyProtection="1">
      <alignment vertical="center" wrapText="1"/>
      <protection/>
    </xf>
    <xf numFmtId="0" fontId="4" fillId="5" borderId="9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165" fontId="0" fillId="7" borderId="9" xfId="20" applyNumberFormat="1" applyFont="1" applyFill="1" applyBorder="1" applyAlignment="1">
      <alignment horizontal="center" vertical="center" wrapText="1"/>
    </xf>
    <xf numFmtId="165" fontId="0" fillId="7" borderId="1" xfId="20" applyNumberFormat="1" applyFont="1" applyFill="1" applyBorder="1" applyAlignment="1">
      <alignment horizontal="center" vertical="center" wrapText="1"/>
    </xf>
    <xf numFmtId="165" fontId="0" fillId="7" borderId="5" xfId="20" applyNumberFormat="1" applyFont="1" applyFill="1" applyBorder="1" applyAlignment="1">
      <alignment horizontal="center" vertical="center" wrapText="1"/>
    </xf>
    <xf numFmtId="0" fontId="0" fillId="7" borderId="9" xfId="36" applyFont="1" applyFill="1" applyBorder="1" applyAlignment="1">
      <alignment horizontal="center" vertical="center" wrapText="1"/>
      <protection/>
    </xf>
    <xf numFmtId="0" fontId="0" fillId="7" borderId="1" xfId="36" applyFont="1" applyFill="1" applyBorder="1" applyAlignment="1">
      <alignment horizontal="center" vertical="center" wrapText="1"/>
      <protection/>
    </xf>
    <xf numFmtId="0" fontId="0" fillId="7" borderId="5" xfId="36" applyFont="1" applyFill="1" applyBorder="1" applyAlignment="1">
      <alignment horizontal="center" vertical="center" wrapText="1"/>
      <protection/>
    </xf>
    <xf numFmtId="0" fontId="10" fillId="7" borderId="9" xfId="34" applyFont="1" applyFill="1" applyBorder="1" applyAlignment="1">
      <alignment horizontal="center" vertical="center" wrapText="1"/>
      <protection/>
    </xf>
    <xf numFmtId="0" fontId="10" fillId="7" borderId="1" xfId="34" applyFont="1" applyFill="1" applyBorder="1" applyAlignment="1">
      <alignment horizontal="center" vertical="center" wrapText="1"/>
      <protection/>
    </xf>
    <xf numFmtId="0" fontId="10" fillId="7" borderId="5" xfId="34" applyFont="1" applyFill="1" applyBorder="1" applyAlignment="1">
      <alignment horizontal="center" vertical="center" wrapText="1"/>
      <protection/>
    </xf>
    <xf numFmtId="0" fontId="0" fillId="7" borderId="11" xfId="36" applyFont="1" applyFill="1" applyBorder="1" applyAlignment="1">
      <alignment horizontal="center" vertical="center" wrapText="1"/>
      <protection/>
    </xf>
    <xf numFmtId="0" fontId="0" fillId="7" borderId="12" xfId="36" applyFont="1" applyFill="1" applyBorder="1" applyAlignment="1">
      <alignment horizontal="center" vertical="center" wrapText="1"/>
      <protection/>
    </xf>
    <xf numFmtId="0" fontId="0" fillId="7" borderId="13" xfId="36" applyFont="1" applyFill="1" applyBorder="1" applyAlignment="1">
      <alignment horizontal="center" vertical="center" wrapText="1"/>
      <protection/>
    </xf>
    <xf numFmtId="44" fontId="0" fillId="7" borderId="9" xfId="20" applyFont="1" applyFill="1" applyBorder="1" applyAlignment="1">
      <alignment vertical="center" wrapText="1"/>
    </xf>
    <xf numFmtId="44" fontId="0" fillId="7" borderId="1" xfId="20" applyFont="1" applyFill="1" applyBorder="1" applyAlignment="1">
      <alignment vertical="center" wrapText="1"/>
    </xf>
    <xf numFmtId="44" fontId="0" fillId="7" borderId="5" xfId="20" applyFont="1" applyFill="1" applyBorder="1" applyAlignment="1">
      <alignment vertical="center" wrapText="1"/>
    </xf>
    <xf numFmtId="44" fontId="5" fillId="0" borderId="2" xfId="20" applyFont="1" applyFill="1" applyBorder="1" applyAlignment="1" applyProtection="1">
      <alignment horizontal="left" vertical="center" wrapText="1"/>
      <protection locked="0"/>
    </xf>
    <xf numFmtId="44" fontId="5" fillId="0" borderId="9" xfId="20" applyFont="1" applyFill="1" applyBorder="1" applyAlignment="1" applyProtection="1">
      <alignment horizontal="left" vertical="center" wrapText="1"/>
      <protection locked="0"/>
    </xf>
    <xf numFmtId="44" fontId="11" fillId="0" borderId="9" xfId="20" applyFont="1" applyFill="1" applyBorder="1" applyAlignment="1">
      <alignment horizontal="center" vertical="center"/>
    </xf>
    <xf numFmtId="44" fontId="11" fillId="0" borderId="11" xfId="20" applyFont="1" applyFill="1" applyBorder="1" applyAlignment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  <protection locked="0"/>
    </xf>
    <xf numFmtId="0" fontId="3" fillId="0" borderId="5" xfId="0" applyFont="1" applyFill="1" applyBorder="1" applyAlignment="1" applyProtection="1">
      <alignment horizontal="center" vertical="center" wrapText="1"/>
      <protection locked="0"/>
    </xf>
    <xf numFmtId="44" fontId="4" fillId="0" borderId="5" xfId="20" applyFont="1" applyFill="1" applyBorder="1" applyAlignment="1" applyProtection="1">
      <alignment horizontal="center" vertical="center" wrapText="1"/>
      <protection/>
    </xf>
    <xf numFmtId="44" fontId="4" fillId="0" borderId="13" xfId="20" applyFont="1" applyFill="1" applyBorder="1" applyAlignment="1" applyProtection="1">
      <alignment horizontal="center" vertical="center" wrapText="1"/>
      <protection/>
    </xf>
  </cellXfs>
  <cellStyles count="5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Hypertextový odkaz" xfId="5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zoomScale="70" zoomScaleNormal="70" workbookViewId="0" topLeftCell="A22">
      <selection activeCell="H38" sqref="H38"/>
    </sheetView>
  </sheetViews>
  <sheetFormatPr defaultColWidth="8.796875" defaultRowHeight="14.25"/>
  <cols>
    <col min="1" max="1" width="5.296875" style="3" bestFit="1" customWidth="1"/>
    <col min="2" max="2" width="24.796875" style="5" customWidth="1"/>
    <col min="3" max="3" width="63.5" style="26" customWidth="1"/>
    <col min="4" max="4" width="5.59765625" style="3" bestFit="1" customWidth="1"/>
    <col min="5" max="5" width="14" style="3" customWidth="1"/>
    <col min="6" max="6" width="32.59765625" style="3" customWidth="1"/>
    <col min="7" max="7" width="12.8984375" style="16" customWidth="1"/>
    <col min="8" max="8" width="13" style="6" customWidth="1"/>
    <col min="9" max="9" width="16.19921875" style="6" bestFit="1" customWidth="1"/>
    <col min="10" max="10" width="14.09765625" style="18" customWidth="1"/>
    <col min="11" max="11" width="9.19921875" style="7" customWidth="1"/>
    <col min="12" max="12" width="10.09765625" style="7" customWidth="1"/>
    <col min="13" max="13" width="8.09765625" style="14" customWidth="1"/>
    <col min="14" max="14" width="9.296875" style="7" customWidth="1"/>
    <col min="15" max="15" width="13" style="3" customWidth="1"/>
    <col min="16" max="16" width="6.09765625" style="2" customWidth="1"/>
    <col min="17" max="17" width="12.59765625" style="21" bestFit="1" customWidth="1"/>
    <col min="18" max="16384" width="8.796875" style="3" customWidth="1"/>
  </cols>
  <sheetData>
    <row r="1" spans="1:15" ht="14.25">
      <c r="A1" s="39"/>
      <c r="B1" s="65" t="s">
        <v>82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6"/>
    </row>
    <row r="2" spans="1:15" ht="39" thickBot="1">
      <c r="A2" s="48" t="s">
        <v>22</v>
      </c>
      <c r="B2" s="49" t="s">
        <v>9</v>
      </c>
      <c r="C2" s="50" t="s">
        <v>0</v>
      </c>
      <c r="D2" s="49" t="s">
        <v>1</v>
      </c>
      <c r="E2" s="49" t="s">
        <v>8</v>
      </c>
      <c r="F2" s="49" t="s">
        <v>7</v>
      </c>
      <c r="G2" s="51" t="s">
        <v>76</v>
      </c>
      <c r="H2" s="51" t="s">
        <v>27</v>
      </c>
      <c r="I2" s="51" t="s">
        <v>28</v>
      </c>
      <c r="J2" s="51" t="s">
        <v>83</v>
      </c>
      <c r="K2" s="49" t="s">
        <v>6</v>
      </c>
      <c r="L2" s="49" t="s">
        <v>5</v>
      </c>
      <c r="M2" s="52" t="s">
        <v>2</v>
      </c>
      <c r="N2" s="49" t="s">
        <v>3</v>
      </c>
      <c r="O2" s="53" t="s">
        <v>4</v>
      </c>
    </row>
    <row r="3" spans="1:17" s="16" customFormat="1" ht="28.5">
      <c r="A3" s="54">
        <v>1</v>
      </c>
      <c r="B3" s="55" t="s">
        <v>13</v>
      </c>
      <c r="C3" s="56" t="s">
        <v>30</v>
      </c>
      <c r="D3" s="57">
        <v>1</v>
      </c>
      <c r="E3" s="58"/>
      <c r="F3" s="58"/>
      <c r="G3" s="58"/>
      <c r="H3" s="59"/>
      <c r="I3" s="60">
        <f>H3*D3</f>
        <v>0</v>
      </c>
      <c r="J3" s="79">
        <v>9873</v>
      </c>
      <c r="K3" s="67" t="s">
        <v>11</v>
      </c>
      <c r="L3" s="70" t="s">
        <v>77</v>
      </c>
      <c r="M3" s="73">
        <v>4831</v>
      </c>
      <c r="N3" s="73">
        <v>4900</v>
      </c>
      <c r="O3" s="76" t="s">
        <v>12</v>
      </c>
      <c r="P3" s="22"/>
      <c r="Q3" s="21"/>
    </row>
    <row r="4" spans="1:17" s="16" customFormat="1" ht="39" customHeight="1">
      <c r="A4" s="40">
        <v>2</v>
      </c>
      <c r="B4" s="27" t="s">
        <v>55</v>
      </c>
      <c r="C4" s="35" t="s">
        <v>31</v>
      </c>
      <c r="D4" s="29">
        <v>1</v>
      </c>
      <c r="E4" s="32"/>
      <c r="F4" s="32"/>
      <c r="G4" s="32"/>
      <c r="H4" s="46"/>
      <c r="I4" s="47">
        <f aca="true" t="shared" si="0" ref="I4:I35">H4*D4</f>
        <v>0</v>
      </c>
      <c r="J4" s="80">
        <v>6849</v>
      </c>
      <c r="K4" s="68"/>
      <c r="L4" s="71"/>
      <c r="M4" s="74"/>
      <c r="N4" s="74"/>
      <c r="O4" s="77"/>
      <c r="P4" s="22"/>
      <c r="Q4" s="21"/>
    </row>
    <row r="5" spans="1:17" s="16" customFormat="1" ht="29.65" customHeight="1">
      <c r="A5" s="40">
        <v>3</v>
      </c>
      <c r="B5" s="33" t="s">
        <v>56</v>
      </c>
      <c r="C5" s="35" t="s">
        <v>32</v>
      </c>
      <c r="D5" s="29">
        <v>1</v>
      </c>
      <c r="E5" s="32"/>
      <c r="F5" s="32"/>
      <c r="G5" s="32"/>
      <c r="H5" s="46"/>
      <c r="I5" s="47">
        <f t="shared" si="0"/>
        <v>0</v>
      </c>
      <c r="J5" s="80">
        <v>6273</v>
      </c>
      <c r="K5" s="68"/>
      <c r="L5" s="71"/>
      <c r="M5" s="74"/>
      <c r="N5" s="74"/>
      <c r="O5" s="77"/>
      <c r="P5" s="22"/>
      <c r="Q5" s="21"/>
    </row>
    <row r="6" spans="1:17" s="16" customFormat="1" ht="33.4" customHeight="1">
      <c r="A6" s="40">
        <v>4</v>
      </c>
      <c r="B6" s="27" t="s">
        <v>14</v>
      </c>
      <c r="C6" s="35" t="s">
        <v>33</v>
      </c>
      <c r="D6" s="29">
        <v>1</v>
      </c>
      <c r="E6" s="30"/>
      <c r="F6" s="30"/>
      <c r="G6" s="30"/>
      <c r="H6" s="46"/>
      <c r="I6" s="47">
        <f t="shared" si="0"/>
        <v>0</v>
      </c>
      <c r="J6" s="80">
        <v>9985</v>
      </c>
      <c r="K6" s="68"/>
      <c r="L6" s="71"/>
      <c r="M6" s="74"/>
      <c r="N6" s="74"/>
      <c r="O6" s="77"/>
      <c r="P6" s="22"/>
      <c r="Q6" s="21"/>
    </row>
    <row r="7" spans="1:17" s="16" customFormat="1" ht="39.4" customHeight="1">
      <c r="A7" s="40">
        <v>5</v>
      </c>
      <c r="B7" s="27" t="s">
        <v>57</v>
      </c>
      <c r="C7" s="31" t="s">
        <v>34</v>
      </c>
      <c r="D7" s="29">
        <v>1</v>
      </c>
      <c r="E7" s="32"/>
      <c r="F7" s="32"/>
      <c r="G7" s="32"/>
      <c r="H7" s="46"/>
      <c r="I7" s="47">
        <f t="shared" si="0"/>
        <v>0</v>
      </c>
      <c r="J7" s="80">
        <v>66701</v>
      </c>
      <c r="K7" s="68"/>
      <c r="L7" s="71"/>
      <c r="M7" s="74"/>
      <c r="N7" s="74"/>
      <c r="O7" s="77"/>
      <c r="P7" s="22"/>
      <c r="Q7" s="21"/>
    </row>
    <row r="8" spans="1:17" s="16" customFormat="1" ht="171.75" customHeight="1">
      <c r="A8" s="40">
        <v>6</v>
      </c>
      <c r="B8" s="27" t="s">
        <v>15</v>
      </c>
      <c r="C8" s="28" t="s">
        <v>78</v>
      </c>
      <c r="D8" s="29">
        <v>1</v>
      </c>
      <c r="E8" s="30"/>
      <c r="F8" s="30"/>
      <c r="G8" s="30"/>
      <c r="H8" s="46"/>
      <c r="I8" s="47">
        <f t="shared" si="0"/>
        <v>0</v>
      </c>
      <c r="J8" s="80">
        <v>34244</v>
      </c>
      <c r="K8" s="68"/>
      <c r="L8" s="71"/>
      <c r="M8" s="74"/>
      <c r="N8" s="74"/>
      <c r="O8" s="77"/>
      <c r="P8" s="22"/>
      <c r="Q8" s="21"/>
    </row>
    <row r="9" spans="1:17" s="16" customFormat="1" ht="28.5">
      <c r="A9" s="40">
        <v>7</v>
      </c>
      <c r="B9" s="27" t="s">
        <v>58</v>
      </c>
      <c r="C9" s="35" t="s">
        <v>35</v>
      </c>
      <c r="D9" s="29">
        <v>1</v>
      </c>
      <c r="E9" s="30"/>
      <c r="F9" s="30"/>
      <c r="G9" s="30"/>
      <c r="H9" s="46"/>
      <c r="I9" s="47">
        <f t="shared" si="0"/>
        <v>0</v>
      </c>
      <c r="J9" s="80">
        <v>19940</v>
      </c>
      <c r="K9" s="68"/>
      <c r="L9" s="71"/>
      <c r="M9" s="74"/>
      <c r="N9" s="74"/>
      <c r="O9" s="77"/>
      <c r="P9" s="22"/>
      <c r="Q9" s="21"/>
    </row>
    <row r="10" spans="1:17" s="16" customFormat="1" ht="57">
      <c r="A10" s="40">
        <v>8</v>
      </c>
      <c r="B10" s="27" t="s">
        <v>59</v>
      </c>
      <c r="C10" s="35" t="s">
        <v>36</v>
      </c>
      <c r="D10" s="29">
        <v>1</v>
      </c>
      <c r="E10" s="32"/>
      <c r="F10" s="32"/>
      <c r="G10" s="32"/>
      <c r="H10" s="46"/>
      <c r="I10" s="47">
        <f t="shared" si="0"/>
        <v>0</v>
      </c>
      <c r="J10" s="80">
        <v>6273</v>
      </c>
      <c r="K10" s="68"/>
      <c r="L10" s="71"/>
      <c r="M10" s="74"/>
      <c r="N10" s="74"/>
      <c r="O10" s="77"/>
      <c r="P10" s="22"/>
      <c r="Q10" s="21"/>
    </row>
    <row r="11" spans="1:17" s="16" customFormat="1" ht="14.25">
      <c r="A11" s="40">
        <v>9</v>
      </c>
      <c r="B11" s="33" t="s">
        <v>25</v>
      </c>
      <c r="C11" s="36" t="s">
        <v>53</v>
      </c>
      <c r="D11" s="29">
        <v>2</v>
      </c>
      <c r="E11" s="32"/>
      <c r="F11" s="32"/>
      <c r="G11" s="32"/>
      <c r="H11" s="46"/>
      <c r="I11" s="47">
        <f t="shared" si="0"/>
        <v>0</v>
      </c>
      <c r="J11" s="80">
        <v>6066</v>
      </c>
      <c r="K11" s="68"/>
      <c r="L11" s="71"/>
      <c r="M11" s="74"/>
      <c r="N11" s="74"/>
      <c r="O11" s="77"/>
      <c r="P11" s="22"/>
      <c r="Q11" s="21"/>
    </row>
    <row r="12" spans="1:17" s="16" customFormat="1" ht="29.65" customHeight="1">
      <c r="A12" s="40">
        <v>10</v>
      </c>
      <c r="B12" s="33" t="s">
        <v>60</v>
      </c>
      <c r="C12" s="35" t="s">
        <v>37</v>
      </c>
      <c r="D12" s="29">
        <v>1</v>
      </c>
      <c r="E12" s="32"/>
      <c r="F12" s="32"/>
      <c r="G12" s="32"/>
      <c r="H12" s="46"/>
      <c r="I12" s="47">
        <f t="shared" si="0"/>
        <v>0</v>
      </c>
      <c r="J12" s="80">
        <v>4316</v>
      </c>
      <c r="K12" s="68"/>
      <c r="L12" s="71"/>
      <c r="M12" s="74"/>
      <c r="N12" s="74"/>
      <c r="O12" s="77"/>
      <c r="P12" s="22"/>
      <c r="Q12" s="21"/>
    </row>
    <row r="13" spans="1:17" s="16" customFormat="1" ht="35.65" customHeight="1">
      <c r="A13" s="40">
        <v>11</v>
      </c>
      <c r="B13" s="27" t="s">
        <v>61</v>
      </c>
      <c r="C13" s="35" t="s">
        <v>38</v>
      </c>
      <c r="D13" s="29">
        <v>1</v>
      </c>
      <c r="E13" s="32"/>
      <c r="F13" s="32"/>
      <c r="G13" s="32"/>
      <c r="H13" s="46"/>
      <c r="I13" s="47">
        <f t="shared" si="0"/>
        <v>0</v>
      </c>
      <c r="J13" s="80">
        <v>4892</v>
      </c>
      <c r="K13" s="68"/>
      <c r="L13" s="71"/>
      <c r="M13" s="74"/>
      <c r="N13" s="74"/>
      <c r="O13" s="77"/>
      <c r="P13" s="22"/>
      <c r="Q13" s="21"/>
    </row>
    <row r="14" spans="1:17" s="16" customFormat="1" ht="45" customHeight="1">
      <c r="A14" s="40">
        <v>12</v>
      </c>
      <c r="B14" s="33" t="s">
        <v>62</v>
      </c>
      <c r="C14" s="35" t="s">
        <v>39</v>
      </c>
      <c r="D14" s="29">
        <v>1</v>
      </c>
      <c r="E14" s="32"/>
      <c r="F14" s="32"/>
      <c r="G14" s="32"/>
      <c r="H14" s="46"/>
      <c r="I14" s="47">
        <f t="shared" si="0"/>
        <v>0</v>
      </c>
      <c r="J14" s="80">
        <v>6273</v>
      </c>
      <c r="K14" s="68"/>
      <c r="L14" s="71"/>
      <c r="M14" s="74"/>
      <c r="N14" s="74"/>
      <c r="O14" s="77"/>
      <c r="P14" s="22"/>
      <c r="Q14" s="21"/>
    </row>
    <row r="15" spans="1:17" s="16" customFormat="1" ht="28.5">
      <c r="A15" s="40">
        <v>13</v>
      </c>
      <c r="B15" s="27" t="s">
        <v>63</v>
      </c>
      <c r="C15" s="38" t="s">
        <v>40</v>
      </c>
      <c r="D15" s="29">
        <v>1</v>
      </c>
      <c r="E15" s="30"/>
      <c r="F15" s="30"/>
      <c r="G15" s="30"/>
      <c r="H15" s="46"/>
      <c r="I15" s="47">
        <f t="shared" si="0"/>
        <v>0</v>
      </c>
      <c r="J15" s="80">
        <v>2703</v>
      </c>
      <c r="K15" s="68"/>
      <c r="L15" s="71"/>
      <c r="M15" s="74"/>
      <c r="N15" s="74"/>
      <c r="O15" s="77"/>
      <c r="P15" s="22"/>
      <c r="Q15" s="21"/>
    </row>
    <row r="16" spans="1:17" s="16" customFormat="1" ht="43.15" customHeight="1">
      <c r="A16" s="40">
        <v>14</v>
      </c>
      <c r="B16" s="27" t="s">
        <v>64</v>
      </c>
      <c r="C16" s="35" t="s">
        <v>41</v>
      </c>
      <c r="D16" s="29">
        <v>1</v>
      </c>
      <c r="E16" s="32"/>
      <c r="F16" s="32"/>
      <c r="G16" s="32"/>
      <c r="H16" s="46"/>
      <c r="I16" s="47">
        <f t="shared" si="0"/>
        <v>0</v>
      </c>
      <c r="J16" s="80">
        <v>2703</v>
      </c>
      <c r="K16" s="68"/>
      <c r="L16" s="71"/>
      <c r="M16" s="74"/>
      <c r="N16" s="74"/>
      <c r="O16" s="77"/>
      <c r="P16" s="22"/>
      <c r="Q16" s="21"/>
    </row>
    <row r="17" spans="1:17" s="16" customFormat="1" ht="28.5">
      <c r="A17" s="40">
        <v>15</v>
      </c>
      <c r="B17" s="27" t="s">
        <v>65</v>
      </c>
      <c r="C17" s="35" t="s">
        <v>54</v>
      </c>
      <c r="D17" s="29">
        <v>1</v>
      </c>
      <c r="E17" s="30"/>
      <c r="F17" s="30"/>
      <c r="G17" s="30"/>
      <c r="H17" s="46"/>
      <c r="I17" s="47">
        <f t="shared" si="0"/>
        <v>0</v>
      </c>
      <c r="J17" s="80">
        <v>3805</v>
      </c>
      <c r="K17" s="68"/>
      <c r="L17" s="71"/>
      <c r="M17" s="74"/>
      <c r="N17" s="74"/>
      <c r="O17" s="77"/>
      <c r="P17" s="22"/>
      <c r="Q17" s="21"/>
    </row>
    <row r="18" spans="1:17" s="16" customFormat="1" ht="85.5">
      <c r="A18" s="40">
        <v>16</v>
      </c>
      <c r="B18" s="27" t="s">
        <v>66</v>
      </c>
      <c r="C18" s="28" t="s">
        <v>79</v>
      </c>
      <c r="D18" s="29">
        <v>1</v>
      </c>
      <c r="E18" s="30"/>
      <c r="F18" s="30"/>
      <c r="G18" s="30"/>
      <c r="H18" s="46"/>
      <c r="I18" s="47">
        <f t="shared" si="0"/>
        <v>0</v>
      </c>
      <c r="J18" s="80">
        <v>5122</v>
      </c>
      <c r="K18" s="68"/>
      <c r="L18" s="71"/>
      <c r="M18" s="74"/>
      <c r="N18" s="74"/>
      <c r="O18" s="77"/>
      <c r="P18" s="22"/>
      <c r="Q18" s="21"/>
    </row>
    <row r="19" spans="1:17" s="16" customFormat="1" ht="27" customHeight="1">
      <c r="A19" s="40">
        <v>17</v>
      </c>
      <c r="B19" s="27" t="s">
        <v>16</v>
      </c>
      <c r="C19" s="37" t="s">
        <v>51</v>
      </c>
      <c r="D19" s="29">
        <v>1</v>
      </c>
      <c r="E19" s="32"/>
      <c r="F19" s="32"/>
      <c r="G19" s="32"/>
      <c r="H19" s="46"/>
      <c r="I19" s="47">
        <f t="shared" si="0"/>
        <v>0</v>
      </c>
      <c r="J19" s="80">
        <v>6508</v>
      </c>
      <c r="K19" s="68"/>
      <c r="L19" s="71"/>
      <c r="M19" s="74"/>
      <c r="N19" s="74"/>
      <c r="O19" s="77"/>
      <c r="P19" s="22"/>
      <c r="Q19" s="21"/>
    </row>
    <row r="20" spans="1:17" s="16" customFormat="1" ht="29.65" customHeight="1">
      <c r="A20" s="40">
        <v>18</v>
      </c>
      <c r="B20" s="27" t="s">
        <v>17</v>
      </c>
      <c r="C20" s="37" t="s">
        <v>52</v>
      </c>
      <c r="D20" s="29">
        <v>1</v>
      </c>
      <c r="E20" s="32"/>
      <c r="F20" s="32"/>
      <c r="G20" s="32"/>
      <c r="H20" s="46"/>
      <c r="I20" s="47">
        <f t="shared" si="0"/>
        <v>0</v>
      </c>
      <c r="J20" s="80">
        <v>6563</v>
      </c>
      <c r="K20" s="68"/>
      <c r="L20" s="71"/>
      <c r="M20" s="74"/>
      <c r="N20" s="74"/>
      <c r="O20" s="77"/>
      <c r="P20" s="22"/>
      <c r="Q20" s="21"/>
    </row>
    <row r="21" spans="1:17" s="16" customFormat="1" ht="61.15" customHeight="1">
      <c r="A21" s="40">
        <v>19</v>
      </c>
      <c r="B21" s="34" t="s">
        <v>18</v>
      </c>
      <c r="C21" s="28" t="s">
        <v>42</v>
      </c>
      <c r="D21" s="29">
        <v>1</v>
      </c>
      <c r="E21" s="30"/>
      <c r="F21" s="30"/>
      <c r="G21" s="30"/>
      <c r="H21" s="46"/>
      <c r="I21" s="47">
        <f t="shared" si="0"/>
        <v>0</v>
      </c>
      <c r="J21" s="80">
        <v>11238</v>
      </c>
      <c r="K21" s="68"/>
      <c r="L21" s="71"/>
      <c r="M21" s="74"/>
      <c r="N21" s="74"/>
      <c r="O21" s="77"/>
      <c r="P21" s="22"/>
      <c r="Q21" s="21"/>
    </row>
    <row r="22" spans="1:17" s="16" customFormat="1" ht="73.15" customHeight="1">
      <c r="A22" s="40">
        <v>20</v>
      </c>
      <c r="B22" s="34" t="s">
        <v>67</v>
      </c>
      <c r="C22" s="36" t="s">
        <v>43</v>
      </c>
      <c r="D22" s="29">
        <v>1</v>
      </c>
      <c r="E22" s="32"/>
      <c r="F22" s="32"/>
      <c r="G22" s="32"/>
      <c r="H22" s="46"/>
      <c r="I22" s="47">
        <f t="shared" si="0"/>
        <v>0</v>
      </c>
      <c r="J22" s="80">
        <v>39009</v>
      </c>
      <c r="K22" s="68"/>
      <c r="L22" s="71"/>
      <c r="M22" s="74"/>
      <c r="N22" s="74"/>
      <c r="O22" s="77"/>
      <c r="P22" s="22"/>
      <c r="Q22" s="21"/>
    </row>
    <row r="23" spans="1:17" s="16" customFormat="1" ht="114">
      <c r="A23" s="40">
        <v>21</v>
      </c>
      <c r="B23" s="27" t="s">
        <v>19</v>
      </c>
      <c r="C23" s="28" t="s">
        <v>80</v>
      </c>
      <c r="D23" s="29">
        <v>1</v>
      </c>
      <c r="E23" s="30"/>
      <c r="F23" s="30"/>
      <c r="G23" s="30"/>
      <c r="H23" s="46"/>
      <c r="I23" s="47">
        <f t="shared" si="0"/>
        <v>0</v>
      </c>
      <c r="J23" s="80">
        <v>24899</v>
      </c>
      <c r="K23" s="68"/>
      <c r="L23" s="71"/>
      <c r="M23" s="74"/>
      <c r="N23" s="74"/>
      <c r="O23" s="77"/>
      <c r="P23" s="22"/>
      <c r="Q23" s="21"/>
    </row>
    <row r="24" spans="1:17" s="16" customFormat="1" ht="42.75">
      <c r="A24" s="40">
        <v>22</v>
      </c>
      <c r="B24" s="27" t="s">
        <v>20</v>
      </c>
      <c r="C24" s="36" t="s">
        <v>44</v>
      </c>
      <c r="D24" s="29">
        <v>1</v>
      </c>
      <c r="E24" s="32"/>
      <c r="F24" s="32"/>
      <c r="G24" s="32"/>
      <c r="H24" s="46"/>
      <c r="I24" s="47">
        <f t="shared" si="0"/>
        <v>0</v>
      </c>
      <c r="J24" s="80">
        <v>4185</v>
      </c>
      <c r="K24" s="68"/>
      <c r="L24" s="71"/>
      <c r="M24" s="74"/>
      <c r="N24" s="74"/>
      <c r="O24" s="77"/>
      <c r="P24" s="22"/>
      <c r="Q24" s="21"/>
    </row>
    <row r="25" spans="1:17" s="16" customFormat="1" ht="91.15" customHeight="1">
      <c r="A25" s="40">
        <v>23</v>
      </c>
      <c r="B25" s="33" t="s">
        <v>68</v>
      </c>
      <c r="C25" s="36" t="s">
        <v>45</v>
      </c>
      <c r="D25" s="29">
        <v>1</v>
      </c>
      <c r="E25" s="32"/>
      <c r="F25" s="32"/>
      <c r="G25" s="32"/>
      <c r="H25" s="46"/>
      <c r="I25" s="47">
        <f t="shared" si="0"/>
        <v>0</v>
      </c>
      <c r="J25" s="80">
        <v>54835</v>
      </c>
      <c r="K25" s="68"/>
      <c r="L25" s="71"/>
      <c r="M25" s="74"/>
      <c r="N25" s="74"/>
      <c r="O25" s="77"/>
      <c r="P25" s="22"/>
      <c r="Q25" s="21"/>
    </row>
    <row r="26" spans="1:17" s="16" customFormat="1" ht="27" customHeight="1">
      <c r="A26" s="40">
        <v>24</v>
      </c>
      <c r="B26" s="27" t="s">
        <v>21</v>
      </c>
      <c r="C26" s="36" t="s">
        <v>46</v>
      </c>
      <c r="D26" s="29">
        <v>1</v>
      </c>
      <c r="E26" s="32"/>
      <c r="F26" s="32"/>
      <c r="G26" s="32"/>
      <c r="H26" s="46"/>
      <c r="I26" s="47">
        <f t="shared" si="0"/>
        <v>0</v>
      </c>
      <c r="J26" s="80">
        <v>5683</v>
      </c>
      <c r="K26" s="68"/>
      <c r="L26" s="71"/>
      <c r="M26" s="74"/>
      <c r="N26" s="74"/>
      <c r="O26" s="77"/>
      <c r="P26" s="22"/>
      <c r="Q26" s="21"/>
    </row>
    <row r="27" spans="1:17" s="16" customFormat="1" ht="29.65" customHeight="1">
      <c r="A27" s="40">
        <v>25</v>
      </c>
      <c r="B27" s="34" t="s">
        <v>26</v>
      </c>
      <c r="C27" s="36" t="s">
        <v>47</v>
      </c>
      <c r="D27" s="29">
        <v>1</v>
      </c>
      <c r="E27" s="32"/>
      <c r="F27" s="32"/>
      <c r="G27" s="32"/>
      <c r="H27" s="46"/>
      <c r="I27" s="47">
        <f t="shared" si="0"/>
        <v>0</v>
      </c>
      <c r="J27" s="80">
        <v>15933</v>
      </c>
      <c r="K27" s="68"/>
      <c r="L27" s="71"/>
      <c r="M27" s="74"/>
      <c r="N27" s="74"/>
      <c r="O27" s="77"/>
      <c r="P27" s="22"/>
      <c r="Q27" s="21"/>
    </row>
    <row r="28" spans="1:17" s="16" customFormat="1" ht="27" customHeight="1">
      <c r="A28" s="40">
        <v>26</v>
      </c>
      <c r="B28" s="27" t="s">
        <v>69</v>
      </c>
      <c r="C28" s="37" t="s">
        <v>29</v>
      </c>
      <c r="D28" s="29">
        <v>1</v>
      </c>
      <c r="E28" s="32"/>
      <c r="F28" s="32"/>
      <c r="G28" s="32"/>
      <c r="H28" s="46"/>
      <c r="I28" s="47">
        <f t="shared" si="0"/>
        <v>0</v>
      </c>
      <c r="J28" s="80">
        <v>2619</v>
      </c>
      <c r="K28" s="68"/>
      <c r="L28" s="71"/>
      <c r="M28" s="74"/>
      <c r="N28" s="74"/>
      <c r="O28" s="77"/>
      <c r="P28" s="22"/>
      <c r="Q28" s="21"/>
    </row>
    <row r="29" spans="1:17" s="16" customFormat="1" ht="29.65" customHeight="1">
      <c r="A29" s="40">
        <v>27</v>
      </c>
      <c r="B29" s="27" t="s">
        <v>70</v>
      </c>
      <c r="C29" s="37" t="s">
        <v>29</v>
      </c>
      <c r="D29" s="29">
        <v>1</v>
      </c>
      <c r="E29" s="32"/>
      <c r="F29" s="32"/>
      <c r="G29" s="32"/>
      <c r="H29" s="46"/>
      <c r="I29" s="47">
        <f t="shared" si="0"/>
        <v>0</v>
      </c>
      <c r="J29" s="80">
        <v>2619</v>
      </c>
      <c r="K29" s="68"/>
      <c r="L29" s="71"/>
      <c r="M29" s="74"/>
      <c r="N29" s="74"/>
      <c r="O29" s="77"/>
      <c r="P29" s="22"/>
      <c r="Q29" s="21"/>
    </row>
    <row r="30" spans="1:17" s="16" customFormat="1" ht="14.25">
      <c r="A30" s="40">
        <v>28</v>
      </c>
      <c r="B30" s="27" t="s">
        <v>71</v>
      </c>
      <c r="C30" s="37" t="s">
        <v>29</v>
      </c>
      <c r="D30" s="29">
        <v>1</v>
      </c>
      <c r="E30" s="30"/>
      <c r="F30" s="30"/>
      <c r="G30" s="30"/>
      <c r="H30" s="46"/>
      <c r="I30" s="47">
        <f t="shared" si="0"/>
        <v>0</v>
      </c>
      <c r="J30" s="80">
        <v>2619</v>
      </c>
      <c r="K30" s="68"/>
      <c r="L30" s="71"/>
      <c r="M30" s="74"/>
      <c r="N30" s="74"/>
      <c r="O30" s="77"/>
      <c r="P30" s="22"/>
      <c r="Q30" s="21"/>
    </row>
    <row r="31" spans="1:17" s="16" customFormat="1" ht="27" customHeight="1">
      <c r="A31" s="40">
        <v>29</v>
      </c>
      <c r="B31" s="27" t="s">
        <v>72</v>
      </c>
      <c r="C31" s="37" t="s">
        <v>29</v>
      </c>
      <c r="D31" s="29">
        <v>1</v>
      </c>
      <c r="E31" s="32"/>
      <c r="F31" s="32"/>
      <c r="G31" s="32"/>
      <c r="H31" s="46"/>
      <c r="I31" s="47">
        <f t="shared" si="0"/>
        <v>0</v>
      </c>
      <c r="J31" s="80">
        <v>2619</v>
      </c>
      <c r="K31" s="68"/>
      <c r="L31" s="71"/>
      <c r="M31" s="74"/>
      <c r="N31" s="74"/>
      <c r="O31" s="77"/>
      <c r="P31" s="22"/>
      <c r="Q31" s="21"/>
    </row>
    <row r="32" spans="1:17" s="16" customFormat="1" ht="70.9" customHeight="1">
      <c r="A32" s="40">
        <v>30</v>
      </c>
      <c r="B32" s="27" t="s">
        <v>23</v>
      </c>
      <c r="C32" s="36" t="s">
        <v>48</v>
      </c>
      <c r="D32" s="29">
        <v>1</v>
      </c>
      <c r="E32" s="32"/>
      <c r="F32" s="32"/>
      <c r="G32" s="32"/>
      <c r="H32" s="46"/>
      <c r="I32" s="47">
        <f t="shared" si="0"/>
        <v>0</v>
      </c>
      <c r="J32" s="80">
        <v>31366</v>
      </c>
      <c r="K32" s="68"/>
      <c r="L32" s="71"/>
      <c r="M32" s="74"/>
      <c r="N32" s="74"/>
      <c r="O32" s="77"/>
      <c r="P32" s="22"/>
      <c r="Q32" s="21"/>
    </row>
    <row r="33" spans="1:17" s="16" customFormat="1" ht="27" customHeight="1">
      <c r="A33" s="40">
        <v>31</v>
      </c>
      <c r="B33" s="33" t="s">
        <v>24</v>
      </c>
      <c r="C33" s="36" t="s">
        <v>49</v>
      </c>
      <c r="D33" s="29">
        <v>1</v>
      </c>
      <c r="E33" s="32"/>
      <c r="F33" s="32"/>
      <c r="G33" s="32"/>
      <c r="H33" s="46"/>
      <c r="I33" s="47">
        <f t="shared" si="0"/>
        <v>0</v>
      </c>
      <c r="J33" s="80">
        <v>3640</v>
      </c>
      <c r="K33" s="68"/>
      <c r="L33" s="71"/>
      <c r="M33" s="74"/>
      <c r="N33" s="74"/>
      <c r="O33" s="77"/>
      <c r="P33" s="22"/>
      <c r="Q33" s="21"/>
    </row>
    <row r="34" spans="1:17" s="16" customFormat="1" ht="82.15" customHeight="1">
      <c r="A34" s="40">
        <v>32</v>
      </c>
      <c r="B34" s="27" t="s">
        <v>73</v>
      </c>
      <c r="C34" s="36" t="s">
        <v>50</v>
      </c>
      <c r="D34" s="29">
        <v>1</v>
      </c>
      <c r="E34" s="32"/>
      <c r="F34" s="32"/>
      <c r="G34" s="32"/>
      <c r="H34" s="46"/>
      <c r="I34" s="47">
        <f t="shared" si="0"/>
        <v>0</v>
      </c>
      <c r="J34" s="80">
        <v>6760</v>
      </c>
      <c r="K34" s="68"/>
      <c r="L34" s="71"/>
      <c r="M34" s="74"/>
      <c r="N34" s="74"/>
      <c r="O34" s="77"/>
      <c r="P34" s="22"/>
      <c r="Q34" s="21"/>
    </row>
    <row r="35" spans="1:17" s="16" customFormat="1" ht="51.4" customHeight="1" thickBot="1">
      <c r="A35" s="41">
        <v>33</v>
      </c>
      <c r="B35" s="42" t="s">
        <v>74</v>
      </c>
      <c r="C35" s="43" t="s">
        <v>75</v>
      </c>
      <c r="D35" s="44">
        <v>1</v>
      </c>
      <c r="E35" s="45"/>
      <c r="F35" s="45"/>
      <c r="G35" s="45"/>
      <c r="H35" s="61"/>
      <c r="I35" s="62">
        <f t="shared" si="0"/>
        <v>0</v>
      </c>
      <c r="J35" s="81">
        <v>1745</v>
      </c>
      <c r="K35" s="69"/>
      <c r="L35" s="72"/>
      <c r="M35" s="75"/>
      <c r="N35" s="75"/>
      <c r="O35" s="78"/>
      <c r="P35" s="22"/>
      <c r="Q35" s="21"/>
    </row>
    <row r="36" spans="1:15" ht="14.25">
      <c r="A36" s="10"/>
      <c r="B36" s="23"/>
      <c r="C36" s="23"/>
      <c r="D36" s="10"/>
      <c r="E36" s="10"/>
      <c r="F36" s="82" t="s">
        <v>81</v>
      </c>
      <c r="G36" s="83"/>
      <c r="H36" s="84">
        <f>SUM(J3:J35)</f>
        <v>418858</v>
      </c>
      <c r="I36" s="85"/>
      <c r="J36" s="64"/>
      <c r="K36" s="63"/>
      <c r="L36" s="8"/>
      <c r="M36" s="12"/>
      <c r="N36" s="9"/>
      <c r="O36" s="11"/>
    </row>
    <row r="37" spans="2:15" ht="51.75" customHeight="1" thickBot="1">
      <c r="B37" s="24"/>
      <c r="C37" s="25"/>
      <c r="F37" s="86" t="s">
        <v>84</v>
      </c>
      <c r="G37" s="87"/>
      <c r="H37" s="88">
        <f>SUM(I3:I35)</f>
        <v>0</v>
      </c>
      <c r="I37" s="89"/>
      <c r="M37" s="13"/>
      <c r="N37" s="4"/>
      <c r="O37" s="1"/>
    </row>
    <row r="38" spans="13:15" ht="14.25">
      <c r="M38" s="13"/>
      <c r="N38" s="4"/>
      <c r="O38" s="1"/>
    </row>
    <row r="39" spans="4:10" ht="14.25">
      <c r="D39" s="3" t="s">
        <v>10</v>
      </c>
      <c r="J39" s="17"/>
    </row>
    <row r="42" ht="14.25">
      <c r="P42" s="3"/>
    </row>
    <row r="43" spans="9:10" ht="14.25">
      <c r="I43" s="19"/>
      <c r="J43" s="20"/>
    </row>
    <row r="45" ht="14.25">
      <c r="H45" s="15"/>
    </row>
    <row r="56" ht="14.25">
      <c r="C56" s="26" t="s">
        <v>10</v>
      </c>
    </row>
  </sheetData>
  <mergeCells count="10">
    <mergeCell ref="F37:G37"/>
    <mergeCell ref="H37:I37"/>
    <mergeCell ref="H36:I36"/>
    <mergeCell ref="F36:G36"/>
    <mergeCell ref="B1:O1"/>
    <mergeCell ref="K3:K35"/>
    <mergeCell ref="L3:L35"/>
    <mergeCell ref="M3:M35"/>
    <mergeCell ref="N3:N35"/>
    <mergeCell ref="O3:O35"/>
  </mergeCells>
  <dataValidations count="1">
    <dataValidation type="whole" operator="greaterThanOrEqual" allowBlank="1" showErrorMessage="1" errorTitle="Chybná hodnota" error="Počet musí být kladné celé číslo nebo nula." sqref="D3:D35">
      <formula1>0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42" r:id="rId1"/>
  <headerFooter>
    <oddHeader>&amp;RDodávka souboru učebních pomůcek – fyziologie člověka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Hejl Jaromír</cp:lastModifiedBy>
  <cp:lastPrinted>2022-05-26T06:34:47Z</cp:lastPrinted>
  <dcterms:created xsi:type="dcterms:W3CDTF">2014-09-19T08:24:32Z</dcterms:created>
  <dcterms:modified xsi:type="dcterms:W3CDTF">2022-05-26T08:59:40Z</dcterms:modified>
  <cp:category/>
  <cp:version/>
  <cp:contentType/>
  <cp:contentStatus/>
</cp:coreProperties>
</file>