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680" yWindow="65416" windowWidth="29040" windowHeight="158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'List1'!$A$2:$L$20</definedName>
  </definedNames>
  <calcPr calcId="162913"/>
  <extLst/>
</workbook>
</file>

<file path=xl/sharedStrings.xml><?xml version="1.0" encoding="utf-8"?>
<sst xmlns="http://schemas.openxmlformats.org/spreadsheetml/2006/main" count="91" uniqueCount="66">
  <si>
    <t>poř.  číslo</t>
  </si>
  <si>
    <t>místo pojištění - Kradec Králové</t>
  </si>
  <si>
    <t>počet podlaží</t>
  </si>
  <si>
    <t>stavební konstrukce</t>
  </si>
  <si>
    <t>zastřešení</t>
  </si>
  <si>
    <t>zabezpečení</t>
  </si>
  <si>
    <t>způsob užití</t>
  </si>
  <si>
    <t>1.</t>
  </si>
  <si>
    <t xml:space="preserve">   Hradecká 1227</t>
  </si>
  <si>
    <t>plech</t>
  </si>
  <si>
    <t>EZS, recepce</t>
  </si>
  <si>
    <t>učebny, kanceláře</t>
  </si>
  <si>
    <t>2.</t>
  </si>
  <si>
    <t>EZS</t>
  </si>
  <si>
    <t>3.</t>
  </si>
  <si>
    <t xml:space="preserve">   Náměstí Svobody 301</t>
  </si>
  <si>
    <t>zděná</t>
  </si>
  <si>
    <t>4.</t>
  </si>
  <si>
    <t xml:space="preserve">   Víta Nejedlého 573</t>
  </si>
  <si>
    <t>učebny, kanceláře, koleje</t>
  </si>
  <si>
    <t>5.</t>
  </si>
  <si>
    <t>panely</t>
  </si>
  <si>
    <t>recepce</t>
  </si>
  <si>
    <t>studentské koleje</t>
  </si>
  <si>
    <t>6.</t>
  </si>
  <si>
    <t xml:space="preserve">   Náměstí Svobody 331</t>
  </si>
  <si>
    <t>7.</t>
  </si>
  <si>
    <t>tašky</t>
  </si>
  <si>
    <t>kanceláře</t>
  </si>
  <si>
    <t>8.</t>
  </si>
  <si>
    <t xml:space="preserve">   Pivovarská Flošna 296</t>
  </si>
  <si>
    <t>těl.středisko</t>
  </si>
  <si>
    <t>9.</t>
  </si>
  <si>
    <t>12.</t>
  </si>
  <si>
    <t>13.</t>
  </si>
  <si>
    <t>archeopark pravěku</t>
  </si>
  <si>
    <t>zastavěná plocha (m2)</t>
  </si>
  <si>
    <t>železobeton</t>
  </si>
  <si>
    <t xml:space="preserve">   Škroupova 695</t>
  </si>
  <si>
    <t xml:space="preserve">  Všestary 238, PSČ 503 12</t>
  </si>
  <si>
    <t>Budovy ve vlastnictví UHK:</t>
  </si>
  <si>
    <t>14.</t>
  </si>
  <si>
    <t xml:space="preserve">   Pronajaté prostory v cizích budovách:</t>
  </si>
  <si>
    <t xml:space="preserve">   Palachova 1129 - 1135, 1289 (koleje)</t>
  </si>
  <si>
    <t xml:space="preserve">   Velké náměstí 32</t>
  </si>
  <si>
    <t xml:space="preserve">   zpevněné plochy, komunikace, přípojky a ostatní stavby, pokud jsou součástí výše uvedených míst pojištění</t>
  </si>
  <si>
    <t xml:space="preserve">   Hradecká 1285 </t>
  </si>
  <si>
    <t xml:space="preserve">   Hradecká 1249</t>
  </si>
  <si>
    <t>10.</t>
  </si>
  <si>
    <t>11.</t>
  </si>
  <si>
    <t>Pojistná částka pro soubor pojištěných věcí</t>
  </si>
  <si>
    <t xml:space="preserve">  Zieglerova 680</t>
  </si>
  <si>
    <t xml:space="preserve"> Pivovarské náměstí 1245</t>
  </si>
  <si>
    <r>
      <t>recepce</t>
    </r>
    <r>
      <rPr>
        <sz val="12"/>
        <rFont val="Calibri"/>
        <family val="2"/>
        <scheme val="minor"/>
      </rPr>
      <t xml:space="preserve"> - noční služby</t>
    </r>
  </si>
  <si>
    <t xml:space="preserve">   Rokitanského 62</t>
  </si>
  <si>
    <t>"-"</t>
  </si>
  <si>
    <t>archiv</t>
  </si>
  <si>
    <t>2x nájemní byt</t>
  </si>
  <si>
    <t>Celková pojistná  hodnota v místě pojištění ke dni 1.1.2022</t>
  </si>
  <si>
    <t>Pojistná částka pro budovy a stavby (nová cena) - 2022</t>
  </si>
  <si>
    <t>Pojistná částka pro movité věci hmotné (nová cena) - 2022</t>
  </si>
  <si>
    <t>Pojistná hodnota pro uělecká díla a předměty (dle účetní evidence) - 2022</t>
  </si>
  <si>
    <t>folie</t>
  </si>
  <si>
    <t>plech, folie</t>
  </si>
  <si>
    <t>plech, asfaltové pásy</t>
  </si>
  <si>
    <t xml:space="preserve">přírodní břidlice, měďený plech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</si>
</sst>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-* #,##0\ _K_č_-;\-* #,##0\ _K_č_-;_-* &quot;-&quot;??\ _K_č_-;_-@_-"/>
    <numFmt numFmtId="166" formatCode="_-* #,##0\ &quot;Kč&quot;_-;\-* #,##0\ &quot;Kč&quot;_-;_-* &quot;-&quot;??\ &quot;Kč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 CE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Fill="1" applyAlignment="1" applyProtection="1">
      <alignment horizontal="center"/>
      <protection hidden="1"/>
    </xf>
    <xf numFmtId="3" fontId="6" fillId="0" borderId="0" xfId="0" applyNumberFormat="1" applyFont="1" applyFill="1" applyBorder="1" applyProtection="1">
      <protection hidden="1"/>
    </xf>
    <xf numFmtId="3" fontId="6" fillId="0" borderId="0" xfId="0" applyNumberFormat="1" applyFont="1" applyFill="1" applyBorder="1" applyAlignment="1" applyProtection="1">
      <alignment horizontal="centerContinuous"/>
      <protection hidden="1"/>
    </xf>
    <xf numFmtId="165" fontId="5" fillId="0" borderId="0" xfId="21" applyNumberFormat="1" applyFont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14" fontId="5" fillId="0" borderId="0" xfId="0" applyNumberFormat="1" applyFont="1" applyFill="1"/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0" xfId="0" applyFont="1" applyFill="1"/>
    <xf numFmtId="166" fontId="2" fillId="3" borderId="5" xfId="20" applyNumberFormat="1" applyFont="1" applyFill="1" applyBorder="1" applyProtection="1">
      <protection hidden="1"/>
    </xf>
    <xf numFmtId="49" fontId="3" fillId="2" borderId="3" xfId="0" applyNumberFormat="1" applyFont="1" applyFill="1" applyBorder="1" applyAlignment="1" applyProtection="1">
      <alignment horizontal="left" wrapText="1"/>
      <protection hidden="1"/>
    </xf>
    <xf numFmtId="49" fontId="3" fillId="0" borderId="1" xfId="0" applyNumberFormat="1" applyFont="1" applyFill="1" applyBorder="1" applyAlignment="1" applyProtection="1">
      <alignment horizontal="left"/>
      <protection hidden="1"/>
    </xf>
    <xf numFmtId="49" fontId="3" fillId="2" borderId="1" xfId="0" applyNumberFormat="1" applyFont="1" applyFill="1" applyBorder="1" applyAlignment="1" applyProtection="1">
      <alignment horizontal="left"/>
      <protection hidden="1"/>
    </xf>
    <xf numFmtId="49" fontId="3" fillId="0" borderId="2" xfId="0" applyNumberFormat="1" applyFont="1" applyFill="1" applyBorder="1" applyAlignment="1" applyProtection="1">
      <alignment horizontal="left"/>
      <protection hidden="1"/>
    </xf>
    <xf numFmtId="49" fontId="3" fillId="0" borderId="1" xfId="0" applyNumberFormat="1" applyFont="1" applyFill="1" applyBorder="1" applyAlignment="1">
      <alignment horizontal="left"/>
    </xf>
    <xf numFmtId="0" fontId="2" fillId="0" borderId="0" xfId="0" applyFont="1" applyFill="1" applyProtection="1">
      <protection hidden="1"/>
    </xf>
    <xf numFmtId="3" fontId="2" fillId="4" borderId="6" xfId="0" applyNumberFormat="1" applyFont="1" applyFill="1" applyBorder="1" applyAlignment="1" applyProtection="1">
      <alignment horizontal="center" vertical="center" wrapText="1"/>
      <protection hidden="1"/>
    </xf>
    <xf numFmtId="3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42" fontId="3" fillId="4" borderId="8" xfId="20" applyNumberFormat="1" applyFont="1" applyFill="1" applyBorder="1" applyProtection="1">
      <protection hidden="1"/>
    </xf>
    <xf numFmtId="166" fontId="3" fillId="2" borderId="8" xfId="20" applyNumberFormat="1" applyFont="1" applyFill="1" applyBorder="1" applyProtection="1">
      <protection hidden="1"/>
    </xf>
    <xf numFmtId="3" fontId="2" fillId="2" borderId="9" xfId="0" applyNumberFormat="1" applyFont="1" applyFill="1" applyBorder="1" applyAlignment="1" applyProtection="1">
      <alignment horizontal="center" vertical="center" wrapText="1"/>
      <protection hidden="1"/>
    </xf>
    <xf numFmtId="42" fontId="3" fillId="0" borderId="10" xfId="20" applyNumberFormat="1" applyFont="1" applyFill="1" applyBorder="1" applyProtection="1">
      <protection hidden="1"/>
    </xf>
    <xf numFmtId="166" fontId="3" fillId="2" borderId="10" xfId="20" applyNumberFormat="1" applyFont="1" applyFill="1" applyBorder="1" applyProtection="1"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3" fillId="0" borderId="10" xfId="20" applyNumberFormat="1" applyFont="1" applyFill="1" applyBorder="1" applyAlignment="1" applyProtection="1">
      <alignment vertical="center"/>
      <protection hidden="1"/>
    </xf>
    <xf numFmtId="42" fontId="3" fillId="4" borderId="8" xfId="20" applyNumberFormat="1" applyFont="1" applyFill="1" applyBorder="1" applyAlignment="1" applyProtection="1">
      <alignment vertical="center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 wrapText="1"/>
      <protection hidden="1"/>
    </xf>
    <xf numFmtId="166" fontId="2" fillId="4" borderId="13" xfId="20" applyNumberFormat="1" applyFont="1" applyFill="1" applyBorder="1" applyAlignment="1" applyProtection="1">
      <alignment horizontal="center" vertical="center" wrapText="1"/>
      <protection hidden="1"/>
    </xf>
    <xf numFmtId="166" fontId="2" fillId="4" borderId="12" xfId="20" applyNumberFormat="1" applyFont="1" applyFill="1" applyBorder="1" applyAlignment="1" applyProtection="1">
      <alignment horizontal="center" vertical="center" wrapText="1"/>
      <protection hidden="1"/>
    </xf>
    <xf numFmtId="42" fontId="3" fillId="0" borderId="1" xfId="20" applyNumberFormat="1" applyFont="1" applyFill="1" applyBorder="1" applyProtection="1">
      <protection hidden="1"/>
    </xf>
    <xf numFmtId="3" fontId="2" fillId="2" borderId="3" xfId="0" applyNumberFormat="1" applyFont="1" applyFill="1" applyBorder="1" applyAlignment="1" applyProtection="1">
      <alignment horizontal="center" vertical="center" wrapText="1"/>
      <protection hidden="1"/>
    </xf>
    <xf numFmtId="42" fontId="3" fillId="0" borderId="1" xfId="20" applyNumberFormat="1" applyFont="1" applyFill="1" applyBorder="1" applyAlignment="1" applyProtection="1">
      <alignment vertical="center"/>
      <protection hidden="1"/>
    </xf>
    <xf numFmtId="166" fontId="3" fillId="2" borderId="1" xfId="20" applyNumberFormat="1" applyFont="1" applyFill="1" applyBorder="1" applyProtection="1">
      <protection hidden="1"/>
    </xf>
    <xf numFmtId="42" fontId="3" fillId="0" borderId="14" xfId="20" applyNumberFormat="1" applyFont="1" applyFill="1" applyBorder="1" applyProtection="1">
      <protection hidden="1"/>
    </xf>
    <xf numFmtId="0" fontId="2" fillId="3" borderId="15" xfId="0" applyFont="1" applyFill="1" applyBorder="1" applyAlignment="1" applyProtection="1">
      <alignment horizontal="right"/>
      <protection hidden="1"/>
    </xf>
    <xf numFmtId="0" fontId="2" fillId="3" borderId="16" xfId="0" applyFont="1" applyFill="1" applyBorder="1" applyAlignment="1" applyProtection="1">
      <alignment horizontal="right"/>
      <protection hidden="1"/>
    </xf>
    <xf numFmtId="0" fontId="2" fillId="3" borderId="17" xfId="0" applyFont="1" applyFill="1" applyBorder="1" applyAlignment="1" applyProtection="1">
      <alignment horizontal="right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Čár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3"/>
  <sheetViews>
    <sheetView tabSelected="1" workbookViewId="0" topLeftCell="A1">
      <pane xSplit="2" topLeftCell="E1" activePane="topRight" state="frozen"/>
      <selection pane="topRight" activeCell="K20" sqref="K20"/>
    </sheetView>
  </sheetViews>
  <sheetFormatPr defaultColWidth="9.140625" defaultRowHeight="15"/>
  <cols>
    <col min="1" max="1" width="9.140625" style="14" customWidth="1"/>
    <col min="2" max="2" width="41.7109375" style="5" customWidth="1"/>
    <col min="3" max="3" width="15.140625" style="6" customWidth="1"/>
    <col min="4" max="4" width="15.00390625" style="6" customWidth="1"/>
    <col min="5" max="5" width="16.57421875" style="6" customWidth="1"/>
    <col min="6" max="6" width="32.57421875" style="6" customWidth="1"/>
    <col min="7" max="7" width="19.8515625" style="6" customWidth="1"/>
    <col min="8" max="8" width="28.00390625" style="5" customWidth="1"/>
    <col min="9" max="9" width="24.421875" style="5" customWidth="1"/>
    <col min="10" max="10" width="29.28125" style="5" customWidth="1"/>
    <col min="11" max="11" width="28.7109375" style="5" customWidth="1"/>
    <col min="12" max="12" width="23.28125" style="5" customWidth="1"/>
    <col min="13" max="89" width="9.140625" style="11" customWidth="1"/>
    <col min="90" max="16384" width="9.140625" style="5" customWidth="1"/>
  </cols>
  <sheetData>
    <row r="1" ht="16.5" thickBot="1"/>
    <row r="2" spans="1:13" ht="63">
      <c r="A2" s="38" t="s">
        <v>0</v>
      </c>
      <c r="B2" s="39" t="s">
        <v>1</v>
      </c>
      <c r="C2" s="39" t="s">
        <v>36</v>
      </c>
      <c r="D2" s="39" t="s">
        <v>2</v>
      </c>
      <c r="E2" s="39" t="s">
        <v>3</v>
      </c>
      <c r="F2" s="39" t="s">
        <v>4</v>
      </c>
      <c r="G2" s="39" t="s">
        <v>5</v>
      </c>
      <c r="H2" s="39" t="s">
        <v>6</v>
      </c>
      <c r="I2" s="41" t="s">
        <v>59</v>
      </c>
      <c r="J2" s="41" t="s">
        <v>60</v>
      </c>
      <c r="K2" s="40" t="s">
        <v>61</v>
      </c>
      <c r="L2" s="28" t="s">
        <v>58</v>
      </c>
      <c r="M2" s="17"/>
    </row>
    <row r="3" spans="1:12" ht="15">
      <c r="A3" s="13"/>
      <c r="B3" s="22" t="s">
        <v>40</v>
      </c>
      <c r="C3" s="3"/>
      <c r="D3" s="3"/>
      <c r="E3" s="3"/>
      <c r="F3" s="3"/>
      <c r="G3" s="3"/>
      <c r="H3" s="3"/>
      <c r="I3" s="43"/>
      <c r="J3" s="43"/>
      <c r="K3" s="32"/>
      <c r="L3" s="29"/>
    </row>
    <row r="4" spans="1:12" s="11" customFormat="1" ht="15">
      <c r="A4" s="15" t="s">
        <v>7</v>
      </c>
      <c r="B4" s="23" t="s">
        <v>25</v>
      </c>
      <c r="C4" s="1">
        <v>2273</v>
      </c>
      <c r="D4" s="1">
        <v>4</v>
      </c>
      <c r="E4" s="1" t="s">
        <v>16</v>
      </c>
      <c r="F4" s="1" t="s">
        <v>65</v>
      </c>
      <c r="G4" s="1" t="s">
        <v>13</v>
      </c>
      <c r="H4" s="1" t="s">
        <v>11</v>
      </c>
      <c r="I4" s="42">
        <v>89067000</v>
      </c>
      <c r="J4" s="42">
        <v>171000</v>
      </c>
      <c r="K4" s="33"/>
      <c r="L4" s="30">
        <f aca="true" t="shared" si="0" ref="L4:L13">I4+J4</f>
        <v>89238000</v>
      </c>
    </row>
    <row r="5" spans="1:12" s="11" customFormat="1" ht="15">
      <c r="A5" s="15" t="s">
        <v>12</v>
      </c>
      <c r="B5" s="23" t="s">
        <v>15</v>
      </c>
      <c r="C5" s="1">
        <v>2239</v>
      </c>
      <c r="D5" s="1">
        <v>4</v>
      </c>
      <c r="E5" s="1" t="s">
        <v>16</v>
      </c>
      <c r="F5" s="1" t="s">
        <v>9</v>
      </c>
      <c r="G5" s="1" t="s">
        <v>13</v>
      </c>
      <c r="H5" s="1" t="s">
        <v>11</v>
      </c>
      <c r="I5" s="42">
        <v>163388000</v>
      </c>
      <c r="J5" s="42">
        <v>31591000</v>
      </c>
      <c r="K5" s="33">
        <v>269542</v>
      </c>
      <c r="L5" s="30">
        <f t="shared" si="0"/>
        <v>194979000</v>
      </c>
    </row>
    <row r="6" spans="1:12" s="11" customFormat="1" ht="15">
      <c r="A6" s="15" t="s">
        <v>14</v>
      </c>
      <c r="B6" s="23" t="s">
        <v>18</v>
      </c>
      <c r="C6" s="1">
        <v>2404</v>
      </c>
      <c r="D6" s="1">
        <v>4</v>
      </c>
      <c r="E6" s="1" t="s">
        <v>16</v>
      </c>
      <c r="F6" s="1" t="s">
        <v>62</v>
      </c>
      <c r="G6" s="1" t="s">
        <v>10</v>
      </c>
      <c r="H6" s="1" t="s">
        <v>19</v>
      </c>
      <c r="I6" s="42">
        <v>141623000</v>
      </c>
      <c r="J6" s="42">
        <v>58021000</v>
      </c>
      <c r="K6" s="33">
        <v>257000</v>
      </c>
      <c r="L6" s="30">
        <f t="shared" si="0"/>
        <v>199644000</v>
      </c>
    </row>
    <row r="7" spans="1:12" s="11" customFormat="1" ht="15">
      <c r="A7" s="15" t="s">
        <v>17</v>
      </c>
      <c r="B7" s="23" t="s">
        <v>30</v>
      </c>
      <c r="C7" s="1">
        <v>758.6</v>
      </c>
      <c r="D7" s="1">
        <v>2</v>
      </c>
      <c r="E7" s="1" t="s">
        <v>16</v>
      </c>
      <c r="F7" s="1" t="s">
        <v>64</v>
      </c>
      <c r="G7" s="1" t="s">
        <v>13</v>
      </c>
      <c r="H7" s="1" t="s">
        <v>31</v>
      </c>
      <c r="I7" s="42">
        <v>28019000</v>
      </c>
      <c r="J7" s="42">
        <v>3117000</v>
      </c>
      <c r="K7" s="33"/>
      <c r="L7" s="30">
        <f t="shared" si="0"/>
        <v>31136000</v>
      </c>
    </row>
    <row r="8" spans="1:12" s="11" customFormat="1" ht="15">
      <c r="A8" s="15" t="s">
        <v>20</v>
      </c>
      <c r="B8" s="23" t="s">
        <v>43</v>
      </c>
      <c r="C8" s="1">
        <v>1651</v>
      </c>
      <c r="D8" s="1">
        <v>9</v>
      </c>
      <c r="E8" s="1" t="s">
        <v>21</v>
      </c>
      <c r="F8" s="1" t="s">
        <v>9</v>
      </c>
      <c r="G8" s="1" t="s">
        <v>22</v>
      </c>
      <c r="H8" s="1" t="s">
        <v>23</v>
      </c>
      <c r="I8" s="42">
        <v>92510000</v>
      </c>
      <c r="J8" s="42">
        <v>24591000</v>
      </c>
      <c r="K8" s="33"/>
      <c r="L8" s="30">
        <f t="shared" si="0"/>
        <v>117101000</v>
      </c>
    </row>
    <row r="9" spans="1:12" s="11" customFormat="1" ht="15">
      <c r="A9" s="15" t="s">
        <v>24</v>
      </c>
      <c r="B9" s="23" t="s">
        <v>54</v>
      </c>
      <c r="C9" s="1">
        <v>534</v>
      </c>
      <c r="D9" s="1">
        <v>5</v>
      </c>
      <c r="E9" s="1" t="s">
        <v>16</v>
      </c>
      <c r="F9" s="1" t="s">
        <v>27</v>
      </c>
      <c r="G9" s="1" t="s">
        <v>13</v>
      </c>
      <c r="H9" s="1" t="s">
        <v>28</v>
      </c>
      <c r="I9" s="42">
        <v>91453000</v>
      </c>
      <c r="J9" s="42">
        <v>151550000</v>
      </c>
      <c r="K9" s="33">
        <v>729066</v>
      </c>
      <c r="L9" s="30">
        <f t="shared" si="0"/>
        <v>243003000</v>
      </c>
    </row>
    <row r="10" spans="1:12" s="11" customFormat="1" ht="15">
      <c r="A10" s="15" t="s">
        <v>26</v>
      </c>
      <c r="B10" s="23" t="s">
        <v>8</v>
      </c>
      <c r="C10" s="1">
        <v>4062</v>
      </c>
      <c r="D10" s="1">
        <v>4</v>
      </c>
      <c r="E10" s="1" t="s">
        <v>37</v>
      </c>
      <c r="F10" s="1" t="s">
        <v>63</v>
      </c>
      <c r="G10" s="1" t="s">
        <v>10</v>
      </c>
      <c r="H10" s="1" t="s">
        <v>11</v>
      </c>
      <c r="I10" s="42">
        <v>517363000</v>
      </c>
      <c r="J10" s="42">
        <v>73395000</v>
      </c>
      <c r="K10" s="33"/>
      <c r="L10" s="30">
        <f t="shared" si="0"/>
        <v>590758000</v>
      </c>
    </row>
    <row r="11" spans="1:12" s="11" customFormat="1" ht="15">
      <c r="A11" s="15" t="s">
        <v>29</v>
      </c>
      <c r="B11" s="23" t="s">
        <v>47</v>
      </c>
      <c r="C11" s="1">
        <v>2180.7</v>
      </c>
      <c r="D11" s="1">
        <v>4</v>
      </c>
      <c r="E11" s="1" t="s">
        <v>37</v>
      </c>
      <c r="F11" s="1" t="s">
        <v>63</v>
      </c>
      <c r="G11" s="1" t="s">
        <v>13</v>
      </c>
      <c r="H11" s="1" t="s">
        <v>11</v>
      </c>
      <c r="I11" s="42">
        <v>375401000</v>
      </c>
      <c r="J11" s="42">
        <v>157655000</v>
      </c>
      <c r="K11" s="33">
        <v>99271</v>
      </c>
      <c r="L11" s="30">
        <f t="shared" si="0"/>
        <v>533056000</v>
      </c>
    </row>
    <row r="12" spans="1:12" s="11" customFormat="1" ht="17.25" customHeight="1">
      <c r="A12" s="15" t="s">
        <v>32</v>
      </c>
      <c r="B12" s="23" t="s">
        <v>46</v>
      </c>
      <c r="C12" s="1">
        <v>2375</v>
      </c>
      <c r="D12" s="1">
        <v>4</v>
      </c>
      <c r="E12" s="1" t="s">
        <v>37</v>
      </c>
      <c r="F12" s="1" t="s">
        <v>63</v>
      </c>
      <c r="G12" s="1" t="s">
        <v>10</v>
      </c>
      <c r="H12" s="1" t="s">
        <v>11</v>
      </c>
      <c r="I12" s="42">
        <v>433049000</v>
      </c>
      <c r="J12" s="42">
        <v>296039000</v>
      </c>
      <c r="K12" s="33">
        <v>493711</v>
      </c>
      <c r="L12" s="30">
        <f t="shared" si="0"/>
        <v>729088000</v>
      </c>
    </row>
    <row r="13" spans="1:12" s="12" customFormat="1" ht="47.25">
      <c r="A13" s="15"/>
      <c r="B13" s="35" t="s">
        <v>45</v>
      </c>
      <c r="C13" s="18"/>
      <c r="D13" s="18"/>
      <c r="E13" s="18"/>
      <c r="F13" s="18"/>
      <c r="G13" s="18"/>
      <c r="H13" s="19"/>
      <c r="I13" s="44">
        <v>112913000</v>
      </c>
      <c r="J13" s="44"/>
      <c r="K13" s="36"/>
      <c r="L13" s="37">
        <f t="shared" si="0"/>
        <v>112913000</v>
      </c>
    </row>
    <row r="14" spans="1:12" ht="15">
      <c r="A14" s="15"/>
      <c r="B14" s="24" t="s">
        <v>42</v>
      </c>
      <c r="C14" s="4"/>
      <c r="D14" s="4"/>
      <c r="E14" s="4"/>
      <c r="F14" s="4"/>
      <c r="G14" s="4"/>
      <c r="H14" s="4"/>
      <c r="I14" s="45"/>
      <c r="J14" s="45"/>
      <c r="K14" s="34"/>
      <c r="L14" s="31"/>
    </row>
    <row r="15" spans="1:12" s="20" customFormat="1" ht="15">
      <c r="A15" s="15" t="s">
        <v>48</v>
      </c>
      <c r="B15" s="23" t="s">
        <v>44</v>
      </c>
      <c r="C15" s="1"/>
      <c r="D15" s="1"/>
      <c r="E15" s="1"/>
      <c r="F15" s="1"/>
      <c r="G15" s="1" t="s">
        <v>10</v>
      </c>
      <c r="H15" s="1" t="s">
        <v>11</v>
      </c>
      <c r="I15" s="42">
        <v>9967000</v>
      </c>
      <c r="J15" s="42">
        <v>10103000</v>
      </c>
      <c r="K15" s="33">
        <v>599</v>
      </c>
      <c r="L15" s="30">
        <f aca="true" t="shared" si="1" ref="L15:L19">I15+J15</f>
        <v>20070000</v>
      </c>
    </row>
    <row r="16" spans="1:12" s="20" customFormat="1" ht="15" customHeight="1">
      <c r="A16" s="15" t="s">
        <v>49</v>
      </c>
      <c r="B16" s="26" t="s">
        <v>52</v>
      </c>
      <c r="C16" s="1"/>
      <c r="D16" s="1"/>
      <c r="E16" s="1"/>
      <c r="F16" s="1"/>
      <c r="G16" s="1" t="s">
        <v>13</v>
      </c>
      <c r="H16" s="1" t="s">
        <v>11</v>
      </c>
      <c r="I16" s="42">
        <v>16532000</v>
      </c>
      <c r="J16" s="42">
        <v>15866000</v>
      </c>
      <c r="K16" s="33">
        <v>599</v>
      </c>
      <c r="L16" s="30">
        <f t="shared" si="1"/>
        <v>32398000</v>
      </c>
    </row>
    <row r="17" spans="1:12" s="20" customFormat="1" ht="15">
      <c r="A17" s="15" t="s">
        <v>33</v>
      </c>
      <c r="B17" s="23" t="s">
        <v>38</v>
      </c>
      <c r="C17" s="1"/>
      <c r="D17" s="1"/>
      <c r="E17" s="1"/>
      <c r="F17" s="1"/>
      <c r="G17" s="1" t="s">
        <v>13</v>
      </c>
      <c r="H17" s="1" t="s">
        <v>56</v>
      </c>
      <c r="I17" s="42">
        <v>1305000</v>
      </c>
      <c r="J17" s="42">
        <v>3563000</v>
      </c>
      <c r="K17" s="33"/>
      <c r="L17" s="30">
        <f t="shared" si="1"/>
        <v>4868000</v>
      </c>
    </row>
    <row r="18" spans="1:12" s="20" customFormat="1" ht="15">
      <c r="A18" s="15" t="s">
        <v>34</v>
      </c>
      <c r="B18" s="25" t="s">
        <v>39</v>
      </c>
      <c r="C18" s="2"/>
      <c r="D18" s="2"/>
      <c r="E18" s="2"/>
      <c r="F18" s="2"/>
      <c r="G18" s="1" t="s">
        <v>10</v>
      </c>
      <c r="H18" s="1" t="s">
        <v>35</v>
      </c>
      <c r="I18" s="46">
        <v>2620000</v>
      </c>
      <c r="J18" s="42">
        <v>1981000</v>
      </c>
      <c r="K18" s="33"/>
      <c r="L18" s="30">
        <f t="shared" si="1"/>
        <v>4601000</v>
      </c>
    </row>
    <row r="19" spans="1:12" s="20" customFormat="1" ht="15">
      <c r="A19" s="15" t="s">
        <v>41</v>
      </c>
      <c r="B19" s="23" t="s">
        <v>51</v>
      </c>
      <c r="C19" s="1"/>
      <c r="D19" s="1"/>
      <c r="E19" s="1"/>
      <c r="F19" s="1"/>
      <c r="G19" s="1" t="s">
        <v>55</v>
      </c>
      <c r="H19" s="1" t="s">
        <v>57</v>
      </c>
      <c r="I19" s="42">
        <v>205000</v>
      </c>
      <c r="J19" s="42">
        <v>112000</v>
      </c>
      <c r="K19" s="33"/>
      <c r="L19" s="30">
        <f t="shared" si="1"/>
        <v>317000</v>
      </c>
    </row>
    <row r="20" spans="1:12" ht="16.5" thickBot="1">
      <c r="A20" s="47" t="s">
        <v>50</v>
      </c>
      <c r="B20" s="48"/>
      <c r="C20" s="48"/>
      <c r="D20" s="48"/>
      <c r="E20" s="48"/>
      <c r="F20" s="48"/>
      <c r="G20" s="48"/>
      <c r="H20" s="49"/>
      <c r="I20" s="21">
        <f>SUM(I4:I19)</f>
        <v>2075415000</v>
      </c>
      <c r="J20" s="21">
        <f>SUM(J4:J19)</f>
        <v>827755000</v>
      </c>
      <c r="K20" s="21">
        <f>SUM(K4:K19)</f>
        <v>1849788</v>
      </c>
      <c r="L20" s="21">
        <f>SUM(L4:L19)</f>
        <v>2903170000</v>
      </c>
    </row>
    <row r="22" spans="1:12" ht="15">
      <c r="A22" s="16"/>
      <c r="B22" s="27" t="s">
        <v>53</v>
      </c>
      <c r="C22" s="7"/>
      <c r="D22" s="7"/>
      <c r="E22" s="7"/>
      <c r="F22" s="7"/>
      <c r="G22" s="7"/>
      <c r="H22" s="8"/>
      <c r="I22" s="9"/>
      <c r="J22" s="9"/>
      <c r="K22" s="9"/>
      <c r="L22" s="8"/>
    </row>
    <row r="23" spans="9:11" ht="15">
      <c r="I23" s="10"/>
      <c r="J23" s="10"/>
      <c r="K23" s="10"/>
    </row>
  </sheetData>
  <mergeCells count="1">
    <mergeCell ref="A20:H20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0" r:id="rId1"/>
  <headerFooter>
    <oddHeader>&amp;C&amp;"-,Tučné"&amp;18
Specifikace budov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L20"/>
    </sheetView>
  </sheetViews>
  <sheetFormatPr defaultColWidth="9.140625" defaultRowHeight="15"/>
  <cols>
    <col min="10" max="12" width="9.140625" style="0" customWidth="1"/>
  </cols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Knopová</dc:creator>
  <cp:keywords/>
  <dc:description/>
  <cp:lastModifiedBy>Hejl Jaromír</cp:lastModifiedBy>
  <cp:lastPrinted>2022-02-03T11:22:24Z</cp:lastPrinted>
  <dcterms:created xsi:type="dcterms:W3CDTF">2014-01-27T18:38:35Z</dcterms:created>
  <dcterms:modified xsi:type="dcterms:W3CDTF">2022-02-04T06:36:28Z</dcterms:modified>
  <cp:category/>
  <cp:version/>
  <cp:contentType/>
  <cp:contentStatus/>
</cp:coreProperties>
</file>