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705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<sst xmlns="http://schemas.openxmlformats.org/spreadsheetml/2006/main" count="121" uniqueCount="95">
  <si>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</si>
  <si>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</si>
  <si>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</si>
  <si>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</si>
  <si>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</si>
  <si>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</si>
  <si>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</si>
  <si>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</si>
  <si>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</si>
  <si>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</si>
  <si>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</si>
  <si>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</si>
  <si>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</si>
  <si>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</si>
  <si>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</si>
  <si>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</si>
  <si>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</si>
  <si>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</si>
  <si>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</si>
  <si>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Digitální zrcadlovka s objektivy</t>
  </si>
  <si>
    <t>Digitální zrcadlovka s objektivem</t>
  </si>
  <si>
    <t>4821</t>
  </si>
  <si>
    <t>Objektiv pro fotoaparát</t>
  </si>
  <si>
    <t>Digitální zrcadlovka s možností výměny objektivů
Rozlišení min. 24,2Mpix, typ snímače CMOS, rozměry snímače APS-C
Fotografie: nejvyšší ISO min. 25 500, snímací frekvence min. 5 sn./s, nejkratší čas závěrky 1/4000, počet AF bodů min. 39
Video: Rozlišení videa min. 1920x1080, snímková frekvence při maximálním rozlišení min. 60 sn/s, ozvučení videa stereo, video kodek min. H.264/MPEG-4
Otočný a výklopný dotykový LCD displej o velikosti min. 3,2" s živým náhledem
Další vlastnost a funkce : ultrazvukový filtr, optický hledáček, integrovaný blesk, sáňky pro externí blesk, stativový závit, PicBridge
Formát záznamu min. RAW a JPEG, záznam na paměťové karty SD/SDHC/SDXC (UHS-I)
Minimální požadavky na rozhraní: USB, WiFi, Bluetooth, NFC, HDMI/miniHDMI, vstup pro externí mikrofon
Objektiv 1: Plně kompatibilní objektiv, ohnisková vzdálenost min. v rozmezí 18 - 55 mm (přepočet 27 - 82), optický zoom min. 3x, světelnost v rozsahu min. f/3,5 - f/5,6 (při minimální a maximální ohniskové vzdálenosti)
Objektiv 2: Plně kompatibilní objektiv, ohnisková vzdálenot min. v rozmezí 70 - 300 mm (přepočet 105 - 450), optický zoom min. 4,3 , světelnost v rozsahu  f/4,5 - f/6,3 (při minimální a maximální ohniskové vzdálenosti)</t>
  </si>
  <si>
    <t>Akumulátor pro fotoaparát</t>
  </si>
  <si>
    <t xml:space="preserve">Dobíjecí lithium-iontová baterie pro digitální fotoaparát
Kapacita min. 1900 mAh
Požadována plná kompatibilita s fotoaparáty položka č. 2 této poptávky </t>
  </si>
  <si>
    <t>Brašna pro fotoaparát</t>
  </si>
  <si>
    <t>Fotobrašna pro digitální zrcadlovku
Vnitřní rozměry (vx šx h) min. 180 x 230 x 110 mm
Hlavní komora s vyjímatelnou fotovaničkou s polstrováním
Oddělovací přepážky, integrovaná ochranná pláštěnka
Uzavírání brašny zipem a víkem s karabinou, středový zip pro přístup do hlavní komory při zapnutém obvodovém zipu a zavřené karabině
Víko s pevnou skořepinou, vnější kapsy na přední i zadní straně brašny
Min. 2 řady závěsných pásků pro uchycení přídavných pouzder</t>
  </si>
  <si>
    <t>Sluchátka</t>
  </si>
  <si>
    <t>Sluchátka bezdrátová</t>
  </si>
  <si>
    <t>Bezdrátová náhlavní dynamická sluchátka s uzavřenou konstrukcí
Frekvenční rozsah min. 20 Hz - 20 kHz, měnič min. 40mm
Připojení: audio vstup jack 3,5 mm, nabíjení přes USB, NFC
Další vlastnosti a funkce: integrovaný mikrofon, redukce okolního šumu, ovládání hlasitosti, podpora mobilních zařízení 
Polstrovaný hlavový most a polstrované náušníky, otočné mušle
Preferováno černé provedení</t>
  </si>
  <si>
    <t>Náhlavní dynamická sluchátka s uzavřenou circumaurální konstrukcí
Frekvenční rozsah min. 8 Hz - 25 kHz, neodymové měniče
Připojení: jednostranné s odmímatelným kabelem, konektor jack 3,5 mm, délka kabelu min. 3m
Polstrovaný hlavový most a polstrované náušníky, sklopné mušle
Preferováno černé provedení</t>
  </si>
  <si>
    <t>Upínací destička pro fotoaparáty</t>
  </si>
  <si>
    <t>Rychloupínací destička pro fotoaparát
Dvoudílné rozpojitelné provedení typu L
Kompatibilní se stativovou hlavou kompatibilní se systémem Arca-Swiss
Požadována plná kompatibilta s fotoaparátem položka č. 2 této poptávky</t>
  </si>
  <si>
    <t>Fotostativ</t>
  </si>
  <si>
    <t>Stativ pro fotoaparát s kulovou hlavou včetně rychloupínací odnímatelné destičky, možnost nastavení středového sloupku od 0° do 180°
Hlava s funkcí přesného nastavení, náklon v rozsahu min. -35° až +90°, otáčení 360°, dvě vodováhy, bezpečnostní pojistka
Nastavitelná výška min 173 cm
Maximální zatížení min. 7 kg
Nastavení úhlu nohou min. do 80°, nohy s hroty a s pryžovým zakončením pro různé povrchy
Délka ve složeném stavu max. 75 cm
Kovové provedení, háček pro zavěšení příslušenszví, včetně obalu
Požadována plná kompatibilita s upínací destičkou položka č. 6 a fotaparátem položka č. 2 této poptávky</t>
  </si>
  <si>
    <t>Digitální zrcadlovka s možností výměny objektivů
Rozlišení min. 20,9Mpix, typ snímače CMOS, rozměry snímače APS-C
Fotografie: ISO v rozsahu min. 100 - 51 200 rozšiřitelné až na 1 640 000, snímací frekvence min. 8 sn./s, nejkratší čas závěrky 1/8000, počet AF bodů min. 39
Video: Rozlišení videa min. 3840x2160, snímková frekvence při maximálním rozlišení min. 30 sn/s, nejvyšší dosažitelná snímková frekvence min. 60 sn./s, ozvučení videa stereo, video kodek min. H.264/MPEG-4 AVC
Otočný a výklopný dotykový LCD displej o velikosti min. 3,2" s živým náhledem
Další vlastnost a funkce : optický hledáček, integrovaný blesk, sáňky pro externí blesk, stativový závit, PicBridge, časosběrný záznam
Formát záznamu min. RAW a JPEG, záznam na paměťové karty SD/SDHC/SDXC (UHS-I), podpora karty min. 256 GB 
Minimální požadavky na rozhraní: USB 3.0, WiFi, Bluetooth, HDMI/miniHDMI, vstup pro externí mikrofon
Objektiv 1: Plně kompatibilní objektiv, ohnisková vzdálenost min. v rozmezí 18 - 140 mm (přepočet 27 - 210), optický zoom min. 7,8x, světelnost v rozsahu min. f/3,5 - f/5,6 (při minimální a maximální ohniskové vzdálenosti)</t>
  </si>
  <si>
    <t>Videokamera</t>
  </si>
  <si>
    <t>Digitální outdoorová videokamera s CMOS snímačem 
Rozlišení videa min. 5280x2972, snímková frekvence při maximálním rozlišení min. 30 sn/s, nejvyšší dosažitelná snímková frekvence min. 60sn./s, ozvučení videa prostorové min. 4 kanály
Fotografie v rozlišení min. 18 Mpx
Sférické snímání 360°, optická stabilizace obrazu, detekce tváří, GPS
Záznam na paměťové karty SD/SDHC/SDXC nebo standardní nebo micro s největší velikostí min. 128GB
Videoformát min. H.264, formát foto min. JPEG
Minimální požadavky na rozhraní: Wi-Fi, Bluetooth, USB-C
Další vlastnosti a funkce: akcelerometr, gyroskop, hlasové ovládání, ovládání jedním tlačítkem, vodotěsnost min. 5m</t>
  </si>
  <si>
    <t>Digitální outdoorová videokamera
Rozlišení videa min. 4096x2160, snímková frekvence při maximálním rozlišení min. 60 sn/s, nejvyšší dosažitelná snímková frekvence min. 240 sn./s, ozvučení videa stereo
Fotografie v rozlišení min. 12 Mpx
Záznam na paměťové karty SD/SDHC/SDXC nebo standardní nebo micro
Videoformát min. H.264 a MP4, formát foto min. RAW a JPEG
Minimální požadavky na rozhraní: Wi-Fi, Bluetooth, USB-C
Další vlastnosti a funkce: hlasové ovládání, dotykový LCD displej, ovládání jedním tlačítkem, vodotěsnost min. 10m</t>
  </si>
  <si>
    <t>Dataprojektor</t>
  </si>
  <si>
    <t>Kompaktní směrový kondenzátorový mikrofon pro fotoaparáty
Superkardioidní charakteristika, frekvenční rozsah min. 40 Hz - 20 kHz, SPL min. 134 dB
Nastavení citlivosti v min. 3 krocích od 0 do -20 dB, horní propust 80Hz/12dB
Integrované odpružení, výstup 3,5 mm jack, napájení z baterie
Uchycení do sáněk pro blesk</t>
  </si>
  <si>
    <t>Fotosvětlo</t>
  </si>
  <si>
    <t>Fotosvětlo s technologií LED, životnost min. 100 000 hodin
Vyzařovací úhel 60°
Nastavitelná barevná teplota v rozsahu min. 3200 - 5500 K, index podání barev Ra&gt;95, světelný tok min. 3400 lumenů, možnost nastavení jasu
Možnost napájení z baterií AA nebo Li-Ion
Kulová hlava pro uchycení na standardní stativový závit, nosnost min. 2,7 kg
Možnost spojování více světel, včetně pouzdra</t>
  </si>
  <si>
    <r>
      <t>Přenosný DLP dataprojektor
Zdroj světla: LED, životnost min. 30 000 hodin
Rozlišení: n</t>
    </r>
    <r>
      <rPr>
        <sz val="11"/>
        <rFont val="Verdana"/>
        <family val="2"/>
      </rPr>
      <t>ativní min. 854×480
Svítivost min. 250 ANSI lm, kontrast min. 120 000:1</t>
    </r>
    <r>
      <rPr>
        <sz val="11"/>
        <color rgb="FFFF0000"/>
        <rFont val="Verdana"/>
        <family val="2"/>
      </rPr>
      <t xml:space="preserve">
</t>
    </r>
    <r>
      <rPr>
        <sz val="11"/>
        <rFont val="Verdana"/>
        <family val="2"/>
      </rPr>
      <t>Projekční vzdálenost v rozsahu min. 1 - 2,6 m</t>
    </r>
    <r>
      <rPr>
        <sz val="11"/>
        <color rgb="FFFF0000"/>
        <rFont val="Verdana"/>
        <family val="2"/>
      </rPr>
      <t xml:space="preserve">
</t>
    </r>
    <r>
      <rPr>
        <sz val="11"/>
        <rFont val="Verdana"/>
        <family val="2"/>
      </rPr>
      <t>Rozhraní: HDMI, USB-C, audio výstup jack 3,5 mm
Další vlastnosti a funkce: interní úložiště min. 16GB, zoom, čtečka paměťových karet, projekce z SD nebo USB nosiče, nabíjení přes USB, integrovaný stojan s možností nastavení projektoru v 360°, vestavěná baterie pro min. 6 hodin provozu, integrované reproduktory, dálkové ovládání
Hmotnost max. 0,9kg</t>
    </r>
  </si>
  <si>
    <t>Paměťová karta</t>
  </si>
  <si>
    <t>Paměťová karta SDXC
Kapacita min. 64GB, min. Class 10 U3 UHS-II
Rychlost čtení/zápis min. 300/290 MB/s</t>
  </si>
  <si>
    <t>Paměťová karta microSDXC s SD adaptérem
Kapacita min. 128GB, min. Class 10 U3 UHS-I
Rychlost čtení/zápis min. 100/90 MB/s
Teplotně odolná, odolná proti vodě, rentgenu a magnetickému poli</t>
  </si>
  <si>
    <t>Paměťová karta microSDXC s SD adaptérem
Kapacita 32GB, Class 10 U1 A1 UHS-I
Rychlost čtení min. 98MB/s
Teplotně odolná, odolná proti vodě, nárazu a rentgenu</t>
  </si>
  <si>
    <t>Mikrofon</t>
  </si>
  <si>
    <t>Digitální fotoaparát bezzrcadlový s možností výměny objektivů
Rozlišení min. 24,5Mpix, typ snímače CMOS, rozměry snímače full frame
Fotografie: nejvyšší ISO min. 200 800, snímací frekvence min. 12 sn./s, nejkratší čas závěrky 1/8000, počet AF bodů min. 270
Video: Rozlišení videa min. 3840x12160, snímková frekvence při maximálním rozlišení min. 30 sn/s, ozvučení videa stereo
Otočný a výklopný dotykový LCD displej o velikosti min. 3,2" min. 2Mpx s živým náhledem
Elektronický hledáček s rozlišením min. 3,6Mpx
Další vlastnost a funkce : pětiosá optická stabilizace, mechanická a elektronická závěrka, automatické číštění snímače, stavový displej, histogram, kovové tělo, odolnost proti prachu a kapající vodě
Záznam na paměťové karty SDXC nebo XQD
Minimální požadavky na rozhraní: USB, WiFi, NFC, HDMI/miniHDMI, vstup pro externí mikrofon
Včetně příslušenství - dobíjecí Li-Ion baterie, nabíječka baterií, kabel USB, krytka sáněk</t>
  </si>
  <si>
    <t>Digitální fotoaparát</t>
  </si>
  <si>
    <t>Zoom objektiv pro digitální fotoaparát
Ohnisková vzdálenost min. v rozsahu 24 - 70 mm
Světelnost  v rozsahu f/2,8 - f/2,8 (při minimální a maximální ohniskové vzdálenosti), maximální clona f/22, průměr filtru min. 82 mm
Minimální zaostřovací vzdálenost 0,38 m
Další vlastnosti a funkce:  fluorová ochrana přední i zadní čočky objektivu, optická stabilizace, sluneční clona, krytky, pouzdro
Požadována plná kompatibilita s fotoaparátem položka č. 19 této poptávky</t>
  </si>
  <si>
    <t>Zoom objektiv pro digitální zrcadlovky
Ohnisková vzdálenost min. v rozsahu 150 - 600 mm
Světelnost  v rozsahu min. f/5 - f/6,3 (při minimální a maximální ohniskové vzdálenosti), maximální clona f/32, průměr filtru min. 95 mm
Minimální zaostřovací vzdálenost 2,2 m
Další vlastnosti a funkce: fluorová ochrana přední strany objektivu, optická stabilizace, odolnost proti vodě a prachu, objímka se stativovým závitem, sluneční clona, krytky, pouzdro
Požadována plná kompatibilita s fotoaparátem položka č. 2 této poptávky</t>
  </si>
  <si>
    <t>Zoom objektiv pro digitální zrcadlovky
Ohnisková vzdálenost min. v rozsahu 70 - 200 mm
Světelnost  v rozsahu min. f/2,8 - f/2,8 (při minimální a maximální ohniskové vzdálenosti), maximální clona f/22, průměr filtru min. 77 mm
Minimální zaostřovací vzdálenost 0,95 m
Další vlastnosti a funkce: optická stabilizace, odolnost proti vodě a prachu
Požadována plná kompatibilita s fotoaparátem položka č. 2 této poptávky</t>
  </si>
  <si>
    <t>DNS na dodávky AV -13-2019</t>
  </si>
  <si>
    <t>Digitální zrcadlovka s možností výměny objektivů
Rozlišení 24,2Mpix, typ snímače CMOS, rozměry snímače APS-C
Fotografie: nejvyšší ISO min. 25 500, snímací frekvence min. 5 sn./s, nejkratší čas závěrky 1/4000, počet AF bodů min. 39
Video: Rozlišení videa min. 1920x1080, snímková frekvence při maximálním rozlišení min. 60 sn/s, ozvučení videa stereo, video kodek min. H.264/MPEG-4
Otočný a výklopný dotykový LCD displej o velikosti min. 3,2" s živým náhledem
Další vlastnost a funkce : ultrazvukový filtr, optický hledáček, integrovaný blesk, sáňky pro externí blesk, stativový závit, PicBridge
Formát záznamu min. RAW a JPEG, záznam na paměťové karty SD/SDHC/SDXC (UHS-I)
Minimální požadavky na rozhraní: USB, WiFi, Bluetooth, NFC, HDMI/miniHDMI, vstup pro externí mikrofon
Objektiv 1: Plně kompatibilní objektiv, ohnisková vzdálenost min. v rozmezí 18 - 55 mm (přepočet 27 - 82), optický zoom min. 3x, světelnost v rozsahu min. f/3,5 - f/5,6 (při minimální a maximální ohniskové vzdálenosti)
Objektiv 2: Plně kompatibilní objektiv, ohnisková vzdálenot min. v rozmezí 70 - 300 mm (přepočet 105 - 450), optický zoom min. 4,3 , světelnost v rozsahu  f/4,5 - f/6,3 (při minimální a maximální ohniskové vzdálenosti)</t>
  </si>
  <si>
    <t xml:space="preserve">Nikon D5600 + AF-P 18-55mm VR + 70-300mm VR </t>
  </si>
  <si>
    <t>Nikon D7500 černý + objektiv 18-140mm VR</t>
  </si>
  <si>
    <t>Digitální zrcadlovka s možností výměny objektivů
Rozlišení 20,9Mpix, typ snímače CMOS, rozměry snímače APS-C
Fotografie: ISO v rozsahu min. 100 - 51 200 rozšiřitelné až na 1 640 000, snímací frekvence min. 8 sn./s, nejkratší čas závěrky 1/8000, počet AF bodů min. 39
Video: Rozlišení videa min. 3840x2160, snímková frekvence při maximálním rozlišení min. 30 sn/s, nejvyšší dosažitelná snímková frekvence min. 60 sn./s, ozvučení videa stereo, video kodek min. H.264/MPEG-4 AVC
Otočný a výklopný dotykový LCD displej o velikosti min. 3,2" s živým náhledem
Další vlastnost a funkce : optický hledáček, integrovaný blesk, sáňky pro externí blesk, stativový závit, PicBridge, časosběrný záznam
Formát záznamu min. RAW a JPEG, záznam na paměťové karty SD/SDHC/SDXC (UHS-I), podpora karty min. 256 GB 
Minimální požadavky na rozhraní: USB 3.0, WiFi, Bluetooth, HDMI/miniHDMI, vstup pro externí mikrofon
Objektiv 1: Plně kompatibilní objektiv, ohnisková vzdálenost min. v rozmezí 18 - 140 mm (přepočet 27 - 210), optický zoom min. 7,8x, světelnost v rozsahu min. f/3,5 - f/5,6 (při minimální a maximální ohniskové vzdálenosti)</t>
  </si>
  <si>
    <t xml:space="preserve">TAMRON SP 150-600mm f/5.0-6.3 Di VC USD G2 pro Nikon </t>
  </si>
  <si>
    <t>Zoom objektiv pro digitální zrcadlovky
Ohnisková vzdálenost min. v rozsahu 150 - 600 mm
Světelnost  v rozsahu min. f/5 - f/6,3 (při minimální a maximální ohniskové vzdálenosti), maximální clona f/32, průměr filtru min. 95 mm
Minimální zaostřovací vzdálenost 2,2 m
Další vlastnosti a funkce: fluorová ochrana přední strany objektivu, optická stabilizace, odolnost proti vodě a prachu, objímka se stativovým závitem, sluneční clona, krytky, pouzdro
Kompatibilní s fotoaparátem položka č. 2 této poptávky</t>
  </si>
  <si>
    <t xml:space="preserve">Nikon EN-EL15a </t>
  </si>
  <si>
    <t xml:space="preserve">Dobíjecí lithium-iontová baterie pro digitální fotoaparát
Kapacita 1900 mAh
Kompatibilní s fotoaparáty položka č. 2 této poptávky </t>
  </si>
  <si>
    <t xml:space="preserve">TAMRON SP 70-200mm f/2.8 Di VC USD G2 pro Nikon </t>
  </si>
  <si>
    <t>Zoom objektiv pro digitální zrcadlovky
Ohnisková vzdálenost min. v rozsahu 70 - 200 mm
Světelnost  v rozsahu min. f/2,8 - f/2,8 (při minimální a maximální ohniskové vzdálenosti), maximální clona f/22, průměr filtru min. 77 mm
Minimální zaostřovací vzdálenost 0,95 m
Další vlastnosti a funkce: optická stabilizace, odolnost proti vodě a prachu
Kompatibilní s fotoaparátem položka č. 2 této poptávky</t>
  </si>
  <si>
    <t>Genesis Base PLL-D7500 L</t>
  </si>
  <si>
    <t>Rychloupínací destička pro fotoaparát
Dvoudílné rozpojitelné provedení typu L
Kompatibilní se stativovou hlavou kompatibilní se systémem Arca-Swiss
Kompatibilní s fotoaparátem položka č. 2 této poptávky</t>
  </si>
  <si>
    <t>LOWEPRO ProTactic 120 AW</t>
  </si>
  <si>
    <t>Fotobrašna pro digitální zrcadlovku
Vnitřní rozměry (vx šx h)180 x 230 x 110 mm
Hlavní komora s vyjímatelnou fotovaničkou s polstrováním
Oddělovací přepážky, integrovaná ochranná pláštěnka
Uzavírání brašny zipem a víkem s karabinou, středový zip pro přístup do hlavní komory při zapnutém obvodovém zipu a zavřené karabině
Víko s pevnou skořepinou, vnější kapsy na přední i zadní straně brašny
2 řady závěsných pásků pro uchycení přídavných pouzder</t>
  </si>
  <si>
    <t>Vanguard Alta Pro 263AB 100</t>
  </si>
  <si>
    <t>Stativ pro fotoaparát s kulovou hlavou včetně rychloupínací odnímatelné destičky, možnost nastavení středového sloupku od 0° do 180°
Hlava s funkcí přesného nastavení, náklon v rozsahu min. -35° až +90°, otáčení 360°, dvě vodováhy, bezpečnostní pojistka
Nastavitelná výška min 173 cm
Maximální zatížení min. 7 kg
Nastavení úhlu nohou min. do 80°, nohy s hroty a s pryžovým zakončením pro různé povrchy
Délka ve složeném stavu max. 75 cm
Kovové provedení, háček pro zavěšení příslušenszví, včetně obalu
Kompatibilní s upínací destičkou položka č. 6 a fotaparátem položka č. 2 této poptávky</t>
  </si>
  <si>
    <t>Sony MDR-XB950N1</t>
  </si>
  <si>
    <t>Bezdrátová náhlavní dynamická sluchátka s uzavřenou konstrukcí
Frekvenční rozsah 20 Hz - 20 kHz, měnič 40mm
Připojení: audio vstup jack 3,5 mm, nabíjení přes USB, NFC
Další vlastnosti a funkce: integrovaný mikrofon, redukce okolního šumu, ovládání hlasitosti, podpora mobilních zařízení 
Polstrovaný hlavový most a polstrované náušníky, otočné mušle
Černé provedení</t>
  </si>
  <si>
    <t xml:space="preserve">Sennheiser HD280 PRO NEW </t>
  </si>
  <si>
    <t>Náhlavní dynamická sluchátka s uzavřenou circumaurální konstrukcí
Frekvenční rozsah 8 Hz - 25 kHz, neodymové měniče
Připojení: jednostranné s odmímatelným kabelem, konektor jack 3,5 mm, délka kabelu 3m
Polstrovaný hlavový most a polstrované náušníky, sklopné mušle
Černé provedení</t>
  </si>
  <si>
    <t>GOPRO FUSION</t>
  </si>
  <si>
    <t xml:space="preserve">GOPRO HERO7 Black </t>
  </si>
  <si>
    <t>Digitální outdoorová videokamera
Rozlišení videa 4096x2160, snímková frekvence při maximálním rozlišení 60 sn/s, nejvyšší dosažitelná snímková frekvence 240 sn./s, ozvučení videa stereo
Fotografie v rozlišení 12 Mpx
Záznam na paměťové karty SD/SDHC/SDXC nebo standardní nebo micro
Videoformát H.264 a MP4, formát foto RAW a JPEG
Minimální požadavky na rozhraní: Wi-Fi, Bluetooth, USB-C
Další vlastnosti a funkce: hlasové ovládání, dotykový LCD displej, ovládání jedním tlačítkem, vodotěsnost 10m</t>
  </si>
  <si>
    <t>RODE VideoMic Rycote</t>
  </si>
  <si>
    <t>Kompaktní směrový kondenzátorový mikrofon pro fotoaparáty
Superkardioidní charakteristika, frekvenční rozsah 40 Hz - 20 kHz, SPL 134 dB
Nastavení citlivosti ve 3 krocích od 0 do -20 dB, horní propust 80Hz/12dB
Integrované odpružení, výstup 3,5 mm jack, napájení z baterie
Uchycení do sáněk pro blesk</t>
  </si>
  <si>
    <t xml:space="preserve">Aputure Amaran AL-H198C </t>
  </si>
  <si>
    <t>Fotosvětlo s technologií LED, životnost 100 000 hodin
Vyzařovací úhel 60°
Nastavitelná barevná teplota v rozsahu 3200 - 5500 K, index podání barev Ra&gt;95, světelný tok 3400 lumenů, možnost nastavení jasu
Možnost napájení z baterií AA nebo Li-Ion
Kulová hlava pro uchycení na standardní stativový závit, nosnost 2,7 kg
Možnost spojování více světel, včetně pouzdra</t>
  </si>
  <si>
    <t>ViewSonic M1</t>
  </si>
  <si>
    <t>Přenosný DLP dataprojektor
Zdroj světla: LED, životnost 30 000 hodin
Rozlišení: nativní 854×480
Svítivost 250 ANSI lm, kontrast 120 000:1
Projekční vzdálenost v rozsahu 1 - 2,6 m
Rozhraní: HDMI, USB-C, audio výstup jack 3,5 mm
Další vlastnosti a funkce: interní úložiště 16GB, zoom, čtečka paměťových karet, projekce z SD nebo USB nosiče, nabíjení přes USB, integrovaný stojan s možností nastavení projektoru v 360°, vestavěná baterie pro 6 hodin provozu, integrované reproduktory, dálkové ovládání
Hmotnost 0,8kg</t>
  </si>
  <si>
    <t xml:space="preserve">Sony SDXC 64GB UHS-II </t>
  </si>
  <si>
    <t>Paměťová karta SDXC
Kapacita 64GB, Class 10 U3 UHS-II
Rychlost čtení/zápis 300/299 MB/s</t>
  </si>
  <si>
    <t xml:space="preserve">Samsung MicroSDXC 128GB EVO Plus UHS-I U3 + SD adaptér </t>
  </si>
  <si>
    <t>Paměťová karta microSDXC s SD adaptérem
Kapacita 128GB, Class 10 U3 UHS-I
Rychlost čtení/zápis 100/90 MB/s
Teplotně odolná, odolná proti vodě, rentgenu a magnetickému poli</t>
  </si>
  <si>
    <t xml:space="preserve">SanDisk MicroSDHC 32GB Ultra A1 UHS-I U1 + SD adaptér </t>
  </si>
  <si>
    <t>Paměťová karta microSDXC s SD adaptérem
Kapacita 32GB, Class 10 U1 A1 UHS-I
Rychlost čtení 98MB/s
Teplotně odolná, odolná proti vodě, nárazu a rentgenu</t>
  </si>
  <si>
    <t>Nikon Z6</t>
  </si>
  <si>
    <t>Digitální fotoaparát bezzrcadlový s možností výměny objektivů
Rozlišení 24,5Mpix, typ snímače CMOS, rozměry snímače full frame
Fotografie: nejvyšší ISO 204 800, snímací frekvence 12 sn./s, nejkratší čas závěrky 1/8000, počet AF bodů 270
Video: Rozlišení videa 3840x12160, snímková frekvence při maximálním rozlišení 30 sn/s, ozvučení videa stereo
Otočný a výklopný dotykový LCD displej o velikosti 3,2" min. 2Mpx s živým náhledem
Elektronický hledáček s rozlišením 3,6Mpx
Další vlastnost a funkce : pětiosá optická stabilizace, mechanická a elektronická závěrka, automatické číštění snímače, stavový displej, histogram, kovové tělo, odolnost proti prachu a kapající vodě
Záznam na paměťové karty SDXC nebo XQD
Minimální požadavky na rozhraní: USB, WiFi, NFC, HDMI/miniHDMI, vstup pro externí mikrofon
Včetně příslušenství - dobíjecí Li-Ion baterie, nabíječka baterií, kabel USB, krytka sáněk</t>
  </si>
  <si>
    <t xml:space="preserve">NIKKOR 24-70mm f/2.8E AF-S ED VR </t>
  </si>
  <si>
    <t>Zoom objektiv pro digitální fotoaparát
Ohnisková vzdálenost v rozsahu 24 - 70 mm
Světelnost  v rozsahu f/2,8 - f/2,8 (při minimální a maximální ohniskové vzdálenosti), maximální clona f/22, průměr filtru min. 82 mm
Minimální zaostřovací vzdálenost 0,38 m
Další vlastnosti a funkce:  fluorová ochrana přední i zadní čočky objektivu, optická stabilizace, sluneční clona, krytky, pouzdro
Kompatibilní s fotoaparátem položka č. 19 této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</si>
</sst>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5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65" fontId="0" fillId="5" borderId="6" xfId="20" applyNumberFormat="1" applyFont="1" applyFill="1" applyBorder="1" applyAlignment="1">
      <alignment horizontal="center" vertical="center" wrapText="1"/>
    </xf>
    <xf numFmtId="0" fontId="10" fillId="5" borderId="6" xfId="34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>
      <alignment horizontal="center" vertical="center" wrapText="1"/>
    </xf>
    <xf numFmtId="0" fontId="4" fillId="6" borderId="0" xfId="0" applyFont="1" applyFill="1"/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23" applyFont="1" applyFill="1" applyBorder="1" applyAlignment="1">
      <alignment horizontal="left" vertical="center" wrapText="1"/>
      <protection/>
    </xf>
    <xf numFmtId="0" fontId="0" fillId="5" borderId="9" xfId="36" applyFont="1" applyFill="1" applyBorder="1" applyAlignment="1">
      <alignment horizontal="center" vertical="center" wrapText="1"/>
      <protection/>
    </xf>
    <xf numFmtId="49" fontId="8" fillId="5" borderId="5" xfId="0" applyNumberFormat="1" applyFont="1" applyFill="1" applyBorder="1" applyAlignment="1">
      <alignment horizontal="center" vertical="center" wrapText="1"/>
    </xf>
    <xf numFmtId="0" fontId="0" fillId="5" borderId="10" xfId="3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 wrapText="1"/>
    </xf>
    <xf numFmtId="49" fontId="0" fillId="5" borderId="12" xfId="0" applyNumberFormat="1" applyFont="1" applyFill="1" applyBorder="1" applyAlignment="1">
      <alignment horizontal="center" vertical="center" wrapText="1"/>
    </xf>
    <xf numFmtId="49" fontId="0" fillId="5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wrapText="1"/>
      <protection locked="0"/>
    </xf>
    <xf numFmtId="49" fontId="8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>
      <alignment horizontal="center" vertical="center"/>
    </xf>
    <xf numFmtId="165" fontId="0" fillId="5" borderId="5" xfId="20" applyNumberFormat="1" applyFont="1" applyFill="1" applyBorder="1" applyAlignment="1">
      <alignment horizontal="center" vertical="center" wrapText="1"/>
    </xf>
    <xf numFmtId="0" fontId="10" fillId="5" borderId="5" xfId="34" applyFont="1" applyFill="1" applyBorder="1" applyAlignment="1">
      <alignment horizontal="center" vertical="center" wrapText="1"/>
      <protection/>
    </xf>
    <xf numFmtId="0" fontId="8" fillId="0" borderId="5" xfId="55" applyFont="1" applyFill="1" applyBorder="1" applyAlignment="1">
      <alignment wrapText="1"/>
      <protection/>
    </xf>
    <xf numFmtId="0" fontId="0" fillId="0" borderId="5" xfId="2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 horizontal="center" vertical="center"/>
    </xf>
    <xf numFmtId="0" fontId="0" fillId="5" borderId="14" xfId="36" applyFont="1" applyFill="1" applyBorder="1" applyAlignment="1">
      <alignment horizontal="center" vertical="center" wrapText="1"/>
      <protection/>
    </xf>
    <xf numFmtId="44" fontId="8" fillId="0" borderId="5" xfId="20" applyFont="1" applyFill="1" applyBorder="1" applyAlignment="1">
      <alignment horizontal="center" vertical="center" wrapText="1"/>
    </xf>
    <xf numFmtId="44" fontId="21" fillId="0" borderId="5" xfId="20" applyFont="1" applyFill="1" applyBorder="1" applyAlignment="1">
      <alignment horizontal="center" vertical="center" wrapText="1"/>
    </xf>
    <xf numFmtId="44" fontId="0" fillId="5" borderId="5" xfId="2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4" fontId="19" fillId="0" borderId="22" xfId="20" applyFont="1" applyFill="1" applyBorder="1" applyAlignment="1" applyProtection="1">
      <alignment horizontal="center" vertical="center" wrapText="1"/>
      <protection/>
    </xf>
    <xf numFmtId="44" fontId="19" fillId="0" borderId="23" xfId="20" applyFont="1" applyFill="1" applyBorder="1" applyAlignment="1" applyProtection="1">
      <alignment horizontal="center" vertical="center" wrapText="1"/>
      <protection/>
    </xf>
    <xf numFmtId="44" fontId="19" fillId="0" borderId="24" xfId="20" applyFont="1" applyFill="1" applyBorder="1" applyAlignment="1" applyProtection="1">
      <alignment horizontal="center" vertical="center" wrapText="1"/>
      <protection/>
    </xf>
    <xf numFmtId="44" fontId="19" fillId="0" borderId="25" xfId="2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44" fontId="5" fillId="0" borderId="28" xfId="20" applyFont="1" applyFill="1" applyBorder="1" applyAlignment="1" applyProtection="1">
      <alignment horizontal="center" vertical="center" wrapText="1"/>
      <protection locked="0"/>
    </xf>
    <xf numFmtId="44" fontId="5" fillId="0" borderId="29" xfId="20" applyFont="1" applyFill="1" applyBorder="1" applyAlignment="1" applyProtection="1">
      <alignment horizontal="center" vertical="center" wrapText="1"/>
      <protection locked="0"/>
    </xf>
    <xf numFmtId="44" fontId="5" fillId="0" borderId="24" xfId="20" applyFont="1" applyFill="1" applyBorder="1" applyAlignment="1" applyProtection="1">
      <alignment horizontal="center" vertical="center" wrapText="1"/>
      <protection locked="0"/>
    </xf>
    <xf numFmtId="44" fontId="5" fillId="0" borderId="21" xfId="20" applyFont="1" applyFill="1" applyBorder="1" applyAlignment="1" applyProtection="1">
      <alignment horizontal="center" vertical="center" wrapText="1"/>
      <protection locked="0"/>
    </xf>
    <xf numFmtId="44" fontId="11" fillId="0" borderId="30" xfId="20" applyFont="1" applyFill="1" applyBorder="1" applyAlignment="1">
      <alignment horizontal="center" vertical="center"/>
    </xf>
  </cellXfs>
  <cellStyles count="5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="75" zoomScaleNormal="75" workbookViewId="0" topLeftCell="D1">
      <selection activeCell="O3" sqref="O3:O22"/>
    </sheetView>
  </sheetViews>
  <sheetFormatPr defaultColWidth="8.796875" defaultRowHeight="14.25"/>
  <cols>
    <col min="1" max="1" width="5.296875" style="2" bestFit="1" customWidth="1"/>
    <col min="2" max="2" width="17.3984375" style="7" bestFit="1" customWidth="1"/>
    <col min="3" max="3" width="63.5" style="8" customWidth="1"/>
    <col min="4" max="4" width="5.59765625" style="2" bestFit="1" customWidth="1"/>
    <col min="5" max="5" width="14" style="2" customWidth="1"/>
    <col min="6" max="6" width="50" style="2" customWidth="1"/>
    <col min="7" max="7" width="13" style="9" customWidth="1"/>
    <col min="8" max="8" width="25.59765625" style="9" customWidth="1"/>
    <col min="9" max="9" width="28.59765625" style="32" bestFit="1" customWidth="1"/>
    <col min="10" max="11" width="16.09765625" style="10" bestFit="1" customWidth="1"/>
    <col min="12" max="12" width="8.09765625" style="21" bestFit="1" customWidth="1"/>
    <col min="13" max="13" width="9.19921875" style="10" bestFit="1" customWidth="1"/>
    <col min="14" max="14" width="12.3984375" style="32" bestFit="1" customWidth="1"/>
    <col min="15" max="15" width="25.296875" style="2" bestFit="1" customWidth="1"/>
    <col min="16" max="16384" width="8.796875" style="2" customWidth="1"/>
  </cols>
  <sheetData>
    <row r="1" spans="1:15" ht="18.75" thickBot="1">
      <c r="A1" s="44">
        <v>511</v>
      </c>
      <c r="B1" s="69" t="s">
        <v>55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5" ht="39" thickBot="1">
      <c r="A2" s="25" t="s">
        <v>0</v>
      </c>
      <c r="B2" s="33" t="s">
        <v>15</v>
      </c>
      <c r="C2" s="26" t="s">
        <v>1</v>
      </c>
      <c r="D2" s="33" t="s">
        <v>2</v>
      </c>
      <c r="E2" s="33" t="s">
        <v>14</v>
      </c>
      <c r="F2" s="33" t="s">
        <v>13</v>
      </c>
      <c r="G2" s="27" t="s">
        <v>3</v>
      </c>
      <c r="H2" s="27" t="s">
        <v>11</v>
      </c>
      <c r="I2" s="33" t="s">
        <v>12</v>
      </c>
      <c r="J2" s="28" t="s">
        <v>10</v>
      </c>
      <c r="K2" s="28" t="s">
        <v>9</v>
      </c>
      <c r="L2" s="29" t="s">
        <v>4</v>
      </c>
      <c r="M2" s="28" t="s">
        <v>5</v>
      </c>
      <c r="N2" s="33" t="s">
        <v>18</v>
      </c>
      <c r="O2" s="30" t="s">
        <v>8</v>
      </c>
    </row>
    <row r="3" spans="1:15" s="23" customFormat="1" ht="306.75" thickTop="1">
      <c r="A3" s="45">
        <v>1</v>
      </c>
      <c r="B3" s="48" t="s">
        <v>19</v>
      </c>
      <c r="C3" s="57" t="s">
        <v>23</v>
      </c>
      <c r="D3" s="43">
        <v>1</v>
      </c>
      <c r="E3" s="37" t="s">
        <v>57</v>
      </c>
      <c r="F3" s="37" t="s">
        <v>56</v>
      </c>
      <c r="G3" s="66">
        <v>21440</v>
      </c>
      <c r="H3" s="67">
        <f aca="true" t="shared" si="0" ref="H3:H16">D3*G3</f>
        <v>21440</v>
      </c>
      <c r="I3" s="68">
        <v>21447</v>
      </c>
      <c r="J3" s="39"/>
      <c r="K3" s="49"/>
      <c r="L3" s="54" t="s">
        <v>21</v>
      </c>
      <c r="M3" s="50"/>
      <c r="N3" s="40"/>
      <c r="O3" s="51"/>
    </row>
    <row r="4" spans="1:15" s="23" customFormat="1" ht="328.5" customHeight="1">
      <c r="A4" s="52">
        <v>2</v>
      </c>
      <c r="B4" s="48" t="s">
        <v>20</v>
      </c>
      <c r="C4" s="57" t="s">
        <v>36</v>
      </c>
      <c r="D4" s="43">
        <v>3</v>
      </c>
      <c r="E4" s="37" t="s">
        <v>58</v>
      </c>
      <c r="F4" s="37" t="s">
        <v>59</v>
      </c>
      <c r="G4" s="66">
        <v>30024</v>
      </c>
      <c r="H4" s="67">
        <f t="shared" si="0"/>
        <v>90072</v>
      </c>
      <c r="I4" s="68">
        <v>96660</v>
      </c>
      <c r="J4" s="39"/>
      <c r="K4" s="39"/>
      <c r="L4" s="55" t="s">
        <v>21</v>
      </c>
      <c r="M4" s="53"/>
      <c r="N4" s="40"/>
      <c r="O4" s="51"/>
    </row>
    <row r="5" spans="1:15" s="23" customFormat="1" ht="170.1" customHeight="1">
      <c r="A5" s="46">
        <v>3</v>
      </c>
      <c r="B5" s="48" t="s">
        <v>22</v>
      </c>
      <c r="C5" s="47" t="s">
        <v>53</v>
      </c>
      <c r="D5" s="43">
        <v>1</v>
      </c>
      <c r="E5" s="37" t="s">
        <v>60</v>
      </c>
      <c r="F5" s="37" t="s">
        <v>61</v>
      </c>
      <c r="G5" s="66">
        <v>28858</v>
      </c>
      <c r="H5" s="67">
        <f t="shared" si="0"/>
        <v>28858</v>
      </c>
      <c r="I5" s="68">
        <v>29735</v>
      </c>
      <c r="J5" s="39"/>
      <c r="K5" s="39"/>
      <c r="L5" s="55" t="s">
        <v>21</v>
      </c>
      <c r="M5" s="53"/>
      <c r="N5" s="40"/>
      <c r="O5" s="51"/>
    </row>
    <row r="6" spans="1:15" s="23" customFormat="1" ht="141" customHeight="1">
      <c r="A6" s="46">
        <v>4</v>
      </c>
      <c r="B6" s="48" t="s">
        <v>22</v>
      </c>
      <c r="C6" s="47" t="s">
        <v>54</v>
      </c>
      <c r="D6" s="43">
        <v>2</v>
      </c>
      <c r="E6" s="37" t="s">
        <v>64</v>
      </c>
      <c r="F6" s="37" t="s">
        <v>65</v>
      </c>
      <c r="G6" s="66">
        <v>27787</v>
      </c>
      <c r="H6" s="67">
        <f t="shared" si="0"/>
        <v>55574</v>
      </c>
      <c r="I6" s="68">
        <v>63636</v>
      </c>
      <c r="J6" s="39"/>
      <c r="K6" s="39"/>
      <c r="L6" s="55" t="s">
        <v>21</v>
      </c>
      <c r="M6" s="53"/>
      <c r="N6" s="40"/>
      <c r="O6" s="51"/>
    </row>
    <row r="7" spans="1:15" s="23" customFormat="1" ht="42.75">
      <c r="A7" s="46">
        <v>5</v>
      </c>
      <c r="B7" s="41" t="s">
        <v>24</v>
      </c>
      <c r="C7" s="42" t="s">
        <v>25</v>
      </c>
      <c r="D7" s="43">
        <v>3</v>
      </c>
      <c r="E7" s="37" t="s">
        <v>62</v>
      </c>
      <c r="F7" s="37" t="s">
        <v>63</v>
      </c>
      <c r="G7" s="66">
        <v>1516</v>
      </c>
      <c r="H7" s="67">
        <f t="shared" si="0"/>
        <v>4548</v>
      </c>
      <c r="I7" s="68">
        <v>4710</v>
      </c>
      <c r="J7" s="39"/>
      <c r="K7" s="39"/>
      <c r="L7" s="55" t="s">
        <v>21</v>
      </c>
      <c r="M7" s="53"/>
      <c r="N7" s="40"/>
      <c r="O7" s="51"/>
    </row>
    <row r="8" spans="1:15" s="23" customFormat="1" ht="63.75">
      <c r="A8" s="46">
        <v>6</v>
      </c>
      <c r="B8" s="41" t="s">
        <v>32</v>
      </c>
      <c r="C8" s="42" t="s">
        <v>33</v>
      </c>
      <c r="D8" s="43">
        <v>3</v>
      </c>
      <c r="E8" s="37" t="s">
        <v>66</v>
      </c>
      <c r="F8" s="37" t="s">
        <v>67</v>
      </c>
      <c r="G8" s="66">
        <v>1092</v>
      </c>
      <c r="H8" s="67">
        <f t="shared" si="0"/>
        <v>3276</v>
      </c>
      <c r="I8" s="68">
        <v>3450</v>
      </c>
      <c r="J8" s="39"/>
      <c r="K8" s="39"/>
      <c r="L8" s="55" t="s">
        <v>21</v>
      </c>
      <c r="M8" s="53"/>
      <c r="N8" s="40"/>
      <c r="O8" s="51"/>
    </row>
    <row r="9" spans="1:15" s="23" customFormat="1" ht="178.5">
      <c r="A9" s="46">
        <v>7</v>
      </c>
      <c r="B9" s="41" t="s">
        <v>34</v>
      </c>
      <c r="C9" s="62" t="s">
        <v>35</v>
      </c>
      <c r="D9" s="43">
        <v>4</v>
      </c>
      <c r="E9" s="37" t="s">
        <v>70</v>
      </c>
      <c r="F9" s="37" t="s">
        <v>71</v>
      </c>
      <c r="G9" s="66">
        <v>2444</v>
      </c>
      <c r="H9" s="67">
        <f t="shared" si="0"/>
        <v>9776</v>
      </c>
      <c r="I9" s="68">
        <v>9888</v>
      </c>
      <c r="J9" s="39"/>
      <c r="K9" s="39"/>
      <c r="L9" s="55" t="s">
        <v>21</v>
      </c>
      <c r="M9" s="53"/>
      <c r="N9" s="40"/>
      <c r="O9" s="51"/>
    </row>
    <row r="10" spans="1:15" s="23" customFormat="1" ht="127.5">
      <c r="A10" s="36">
        <v>8</v>
      </c>
      <c r="B10" s="38" t="s">
        <v>26</v>
      </c>
      <c r="C10" s="42" t="s">
        <v>27</v>
      </c>
      <c r="D10" s="43">
        <v>4</v>
      </c>
      <c r="E10" s="37" t="s">
        <v>68</v>
      </c>
      <c r="F10" s="37" t="s">
        <v>69</v>
      </c>
      <c r="G10" s="66">
        <v>1383</v>
      </c>
      <c r="H10" s="67">
        <f t="shared" si="0"/>
        <v>5532</v>
      </c>
      <c r="I10" s="68">
        <v>6608</v>
      </c>
      <c r="J10" s="39"/>
      <c r="K10" s="39"/>
      <c r="L10" s="55" t="s">
        <v>21</v>
      </c>
      <c r="M10" s="53"/>
      <c r="N10" s="40"/>
      <c r="O10" s="51"/>
    </row>
    <row r="11" spans="1:15" s="23" customFormat="1" ht="99.75">
      <c r="A11" s="58">
        <v>9</v>
      </c>
      <c r="B11" s="38" t="s">
        <v>29</v>
      </c>
      <c r="C11" s="61" t="s">
        <v>30</v>
      </c>
      <c r="D11" s="43">
        <v>2</v>
      </c>
      <c r="E11" s="37" t="s">
        <v>72</v>
      </c>
      <c r="F11" s="37" t="s">
        <v>73</v>
      </c>
      <c r="G11" s="66">
        <v>3359</v>
      </c>
      <c r="H11" s="67">
        <f t="shared" si="0"/>
        <v>6718</v>
      </c>
      <c r="I11" s="68">
        <v>6800</v>
      </c>
      <c r="J11" s="39"/>
      <c r="K11" s="39"/>
      <c r="L11" s="55" t="s">
        <v>21</v>
      </c>
      <c r="M11" s="53"/>
      <c r="N11" s="40"/>
      <c r="O11" s="51"/>
    </row>
    <row r="12" spans="1:15" s="23" customFormat="1" ht="89.25">
      <c r="A12" s="58">
        <v>10</v>
      </c>
      <c r="B12" s="38" t="s">
        <v>28</v>
      </c>
      <c r="C12" s="61" t="s">
        <v>31</v>
      </c>
      <c r="D12" s="43">
        <v>2</v>
      </c>
      <c r="E12" s="37" t="s">
        <v>74</v>
      </c>
      <c r="F12" s="37" t="s">
        <v>75</v>
      </c>
      <c r="G12" s="66">
        <v>1800</v>
      </c>
      <c r="H12" s="67">
        <f t="shared" si="0"/>
        <v>3600</v>
      </c>
      <c r="I12" s="68">
        <v>3600</v>
      </c>
      <c r="J12" s="39"/>
      <c r="K12" s="39"/>
      <c r="L12" s="55" t="s">
        <v>21</v>
      </c>
      <c r="M12" s="53"/>
      <c r="N12" s="40"/>
      <c r="O12" s="51"/>
    </row>
    <row r="13" spans="1:15" s="23" customFormat="1" ht="178.5">
      <c r="A13" s="58">
        <v>11</v>
      </c>
      <c r="B13" s="38" t="s">
        <v>37</v>
      </c>
      <c r="C13" s="42" t="s">
        <v>38</v>
      </c>
      <c r="D13" s="43">
        <v>1</v>
      </c>
      <c r="E13" s="37" t="s">
        <v>76</v>
      </c>
      <c r="F13" s="37" t="s">
        <v>38</v>
      </c>
      <c r="G13" s="66">
        <v>10404</v>
      </c>
      <c r="H13" s="67">
        <f t="shared" si="0"/>
        <v>10404</v>
      </c>
      <c r="I13" s="68">
        <v>13636</v>
      </c>
      <c r="J13" s="39"/>
      <c r="K13" s="39"/>
      <c r="L13" s="55" t="s">
        <v>21</v>
      </c>
      <c r="M13" s="53"/>
      <c r="N13" s="40"/>
      <c r="O13" s="51"/>
    </row>
    <row r="14" spans="1:15" s="23" customFormat="1" ht="142.5">
      <c r="A14" s="58">
        <v>12</v>
      </c>
      <c r="B14" s="38" t="s">
        <v>37</v>
      </c>
      <c r="C14" s="42" t="s">
        <v>39</v>
      </c>
      <c r="D14" s="43">
        <v>6</v>
      </c>
      <c r="E14" s="37" t="s">
        <v>77</v>
      </c>
      <c r="F14" s="37" t="s">
        <v>78</v>
      </c>
      <c r="G14" s="66">
        <v>8669</v>
      </c>
      <c r="H14" s="67">
        <f t="shared" si="0"/>
        <v>52014</v>
      </c>
      <c r="I14" s="68">
        <v>54540</v>
      </c>
      <c r="J14" s="39"/>
      <c r="K14" s="39"/>
      <c r="L14" s="55" t="s">
        <v>21</v>
      </c>
      <c r="M14" s="53"/>
      <c r="N14" s="40"/>
      <c r="O14" s="51"/>
    </row>
    <row r="15" spans="1:15" s="23" customFormat="1" ht="128.45" customHeight="1">
      <c r="A15" s="58">
        <v>13</v>
      </c>
      <c r="B15" s="38" t="s">
        <v>49</v>
      </c>
      <c r="C15" s="48" t="s">
        <v>41</v>
      </c>
      <c r="D15" s="43">
        <v>2</v>
      </c>
      <c r="E15" s="37" t="s">
        <v>79</v>
      </c>
      <c r="F15" s="37" t="s">
        <v>80</v>
      </c>
      <c r="G15" s="66">
        <v>1870</v>
      </c>
      <c r="H15" s="67">
        <f t="shared" si="0"/>
        <v>3740</v>
      </c>
      <c r="I15" s="68">
        <v>3800</v>
      </c>
      <c r="J15" s="39"/>
      <c r="K15" s="39"/>
      <c r="L15" s="55" t="s">
        <v>21</v>
      </c>
      <c r="M15" s="53"/>
      <c r="N15" s="40"/>
      <c r="O15" s="51"/>
    </row>
    <row r="16" spans="1:15" s="23" customFormat="1" ht="129" customHeight="1">
      <c r="A16" s="58">
        <v>14</v>
      </c>
      <c r="B16" s="38" t="s">
        <v>42</v>
      </c>
      <c r="C16" s="42" t="s">
        <v>43</v>
      </c>
      <c r="D16" s="43">
        <v>2</v>
      </c>
      <c r="E16" s="37" t="s">
        <v>81</v>
      </c>
      <c r="F16" s="37" t="s">
        <v>82</v>
      </c>
      <c r="G16" s="66">
        <v>1631</v>
      </c>
      <c r="H16" s="67">
        <f t="shared" si="0"/>
        <v>3262</v>
      </c>
      <c r="I16" s="68">
        <v>3552</v>
      </c>
      <c r="J16" s="39"/>
      <c r="K16" s="39"/>
      <c r="L16" s="55" t="s">
        <v>21</v>
      </c>
      <c r="M16" s="53"/>
      <c r="N16" s="40"/>
      <c r="O16" s="51"/>
    </row>
    <row r="17" spans="1:15" s="23" customFormat="1" ht="156.75">
      <c r="A17" s="58">
        <v>15</v>
      </c>
      <c r="B17" s="38" t="s">
        <v>40</v>
      </c>
      <c r="C17" s="63" t="s">
        <v>44</v>
      </c>
      <c r="D17" s="43">
        <v>1</v>
      </c>
      <c r="E17" s="37" t="s">
        <v>83</v>
      </c>
      <c r="F17" s="37" t="s">
        <v>84</v>
      </c>
      <c r="G17" s="66">
        <v>6025</v>
      </c>
      <c r="H17" s="67">
        <f>D17*G17</f>
        <v>6025</v>
      </c>
      <c r="I17" s="68">
        <v>6280</v>
      </c>
      <c r="J17" s="39"/>
      <c r="K17" s="39"/>
      <c r="L17" s="55" t="s">
        <v>21</v>
      </c>
      <c r="M17" s="53"/>
      <c r="N17" s="40"/>
      <c r="O17" s="51"/>
    </row>
    <row r="18" spans="1:15" s="23" customFormat="1" ht="42.75">
      <c r="A18" s="58">
        <v>16</v>
      </c>
      <c r="B18" s="38" t="s">
        <v>45</v>
      </c>
      <c r="C18" s="38" t="s">
        <v>46</v>
      </c>
      <c r="D18" s="43">
        <v>10</v>
      </c>
      <c r="E18" s="37" t="s">
        <v>85</v>
      </c>
      <c r="F18" s="37" t="s">
        <v>86</v>
      </c>
      <c r="G18" s="66">
        <v>3170</v>
      </c>
      <c r="H18" s="67">
        <f aca="true" t="shared" si="1" ref="H18:H22">D18*G18</f>
        <v>31700</v>
      </c>
      <c r="I18" s="68">
        <v>38500</v>
      </c>
      <c r="J18" s="39"/>
      <c r="K18" s="39"/>
      <c r="L18" s="55" t="s">
        <v>21</v>
      </c>
      <c r="M18" s="53"/>
      <c r="N18" s="40"/>
      <c r="O18" s="51"/>
    </row>
    <row r="19" spans="1:15" s="23" customFormat="1" ht="63.75">
      <c r="A19" s="58">
        <v>17</v>
      </c>
      <c r="B19" s="38" t="s">
        <v>45</v>
      </c>
      <c r="C19" s="38" t="s">
        <v>47</v>
      </c>
      <c r="D19" s="43">
        <v>10</v>
      </c>
      <c r="E19" s="37" t="s">
        <v>87</v>
      </c>
      <c r="F19" s="37" t="s">
        <v>88</v>
      </c>
      <c r="G19" s="66">
        <v>668</v>
      </c>
      <c r="H19" s="67">
        <f t="shared" si="1"/>
        <v>6680</v>
      </c>
      <c r="I19" s="68">
        <v>6700</v>
      </c>
      <c r="J19" s="39"/>
      <c r="K19" s="39"/>
      <c r="L19" s="55" t="s">
        <v>21</v>
      </c>
      <c r="M19" s="53"/>
      <c r="N19" s="40"/>
      <c r="O19" s="51"/>
    </row>
    <row r="20" spans="1:15" s="23" customFormat="1" ht="57">
      <c r="A20" s="58">
        <v>18</v>
      </c>
      <c r="B20" s="38" t="s">
        <v>45</v>
      </c>
      <c r="C20" s="38" t="s">
        <v>48</v>
      </c>
      <c r="D20" s="43">
        <v>40</v>
      </c>
      <c r="E20" s="37" t="s">
        <v>89</v>
      </c>
      <c r="F20" s="37" t="s">
        <v>90</v>
      </c>
      <c r="G20" s="66">
        <v>175</v>
      </c>
      <c r="H20" s="67">
        <f t="shared" si="1"/>
        <v>7000</v>
      </c>
      <c r="I20" s="68">
        <v>9600</v>
      </c>
      <c r="J20" s="39"/>
      <c r="K20" s="39"/>
      <c r="L20" s="55" t="s">
        <v>21</v>
      </c>
      <c r="M20" s="53"/>
      <c r="N20" s="40"/>
      <c r="O20" s="51"/>
    </row>
    <row r="21" spans="1:15" s="23" customFormat="1" ht="242.25">
      <c r="A21" s="58">
        <v>19</v>
      </c>
      <c r="B21" s="38" t="s">
        <v>51</v>
      </c>
      <c r="C21" s="42" t="s">
        <v>50</v>
      </c>
      <c r="D21" s="43">
        <v>1</v>
      </c>
      <c r="E21" s="37" t="s">
        <v>91</v>
      </c>
      <c r="F21" s="37" t="s">
        <v>92</v>
      </c>
      <c r="G21" s="66">
        <v>43800</v>
      </c>
      <c r="H21" s="67">
        <f t="shared" si="1"/>
        <v>43800</v>
      </c>
      <c r="I21" s="68">
        <v>43800</v>
      </c>
      <c r="J21" s="39"/>
      <c r="K21" s="39"/>
      <c r="L21" s="55" t="s">
        <v>21</v>
      </c>
      <c r="M21" s="53"/>
      <c r="N21" s="40"/>
      <c r="O21" s="51"/>
    </row>
    <row r="22" spans="1:15" s="23" customFormat="1" ht="114.75">
      <c r="A22" s="58">
        <v>20</v>
      </c>
      <c r="B22" s="62" t="s">
        <v>22</v>
      </c>
      <c r="C22" s="47" t="s">
        <v>52</v>
      </c>
      <c r="D22" s="43">
        <v>1</v>
      </c>
      <c r="E22" s="37" t="s">
        <v>93</v>
      </c>
      <c r="F22" s="37" t="s">
        <v>94</v>
      </c>
      <c r="G22" s="66">
        <v>43800</v>
      </c>
      <c r="H22" s="67">
        <f t="shared" si="1"/>
        <v>43800</v>
      </c>
      <c r="I22" s="68">
        <v>43800</v>
      </c>
      <c r="J22" s="59"/>
      <c r="K22" s="59"/>
      <c r="L22" s="55" t="s">
        <v>21</v>
      </c>
      <c r="M22" s="50"/>
      <c r="N22" s="60"/>
      <c r="O22" s="65"/>
    </row>
    <row r="23" spans="1:15" ht="14.25">
      <c r="A23" s="80" t="s">
        <v>17</v>
      </c>
      <c r="B23" s="81"/>
      <c r="C23" s="81"/>
      <c r="D23" s="81"/>
      <c r="E23" s="81"/>
      <c r="F23" s="81"/>
      <c r="G23" s="84" t="s">
        <v>6</v>
      </c>
      <c r="H23" s="85"/>
      <c r="I23" s="88">
        <f>SUM(I3:I22)</f>
        <v>470742</v>
      </c>
      <c r="J23" s="11"/>
      <c r="K23" s="11"/>
      <c r="L23" s="17"/>
      <c r="M23" s="11"/>
      <c r="N23" s="11"/>
      <c r="O23" s="14"/>
    </row>
    <row r="24" spans="1:15" ht="15" thickBot="1">
      <c r="A24" s="82"/>
      <c r="B24" s="83"/>
      <c r="C24" s="83"/>
      <c r="D24" s="83"/>
      <c r="E24" s="83"/>
      <c r="F24" s="83"/>
      <c r="G24" s="86"/>
      <c r="H24" s="87"/>
      <c r="I24" s="88"/>
      <c r="J24" s="5"/>
      <c r="K24" s="5"/>
      <c r="L24" s="18"/>
      <c r="M24" s="3"/>
      <c r="N24" s="3"/>
      <c r="O24" s="15"/>
    </row>
    <row r="25" spans="1:15" ht="30" customHeight="1">
      <c r="A25" s="14"/>
      <c r="B25" s="14"/>
      <c r="C25" s="6"/>
      <c r="D25" s="14"/>
      <c r="E25" s="14"/>
      <c r="F25" s="14"/>
      <c r="G25" s="72" t="s">
        <v>7</v>
      </c>
      <c r="H25" s="73"/>
      <c r="I25" s="76">
        <f>SUM(H3:H22)</f>
        <v>437819</v>
      </c>
      <c r="J25" s="77"/>
      <c r="K25" s="11"/>
      <c r="L25" s="19"/>
      <c r="M25" s="12"/>
      <c r="N25" s="12"/>
      <c r="O25" s="16"/>
    </row>
    <row r="26" spans="1:15" ht="30" customHeight="1" thickBot="1">
      <c r="A26" s="14"/>
      <c r="B26" s="14"/>
      <c r="C26" s="6"/>
      <c r="D26" s="14"/>
      <c r="E26" s="14"/>
      <c r="F26" s="14"/>
      <c r="G26" s="74"/>
      <c r="H26" s="75"/>
      <c r="I26" s="78"/>
      <c r="J26" s="79"/>
      <c r="K26" s="13"/>
      <c r="L26" s="20"/>
      <c r="M26" s="24"/>
      <c r="N26" s="24"/>
      <c r="O26" s="16"/>
    </row>
    <row r="27" spans="12:15" ht="14.25">
      <c r="L27" s="20"/>
      <c r="M27" s="4"/>
      <c r="N27" s="4"/>
      <c r="O27" s="1"/>
    </row>
    <row r="28" spans="9:15" ht="14.25">
      <c r="I28" s="64"/>
      <c r="L28" s="20"/>
      <c r="M28" s="4"/>
      <c r="N28" s="4"/>
      <c r="O28" s="1"/>
    </row>
    <row r="29" spans="2:9" ht="14.25">
      <c r="B29" s="2"/>
      <c r="D29" s="2" t="s">
        <v>16</v>
      </c>
      <c r="I29" s="31"/>
    </row>
    <row r="30" ht="14.25">
      <c r="C30" s="56"/>
    </row>
    <row r="33" spans="3:9" ht="14.25">
      <c r="C33" s="56"/>
      <c r="H33" s="34"/>
      <c r="I33" s="35"/>
    </row>
    <row r="35" ht="14.25">
      <c r="G35" s="22"/>
    </row>
    <row r="45" ht="14.25">
      <c r="C45" s="8" t="s">
        <v>16</v>
      </c>
    </row>
  </sheetData>
  <mergeCells count="6">
    <mergeCell ref="B1:O1"/>
    <mergeCell ref="G25:H26"/>
    <mergeCell ref="I25:J26"/>
    <mergeCell ref="A23:F24"/>
    <mergeCell ref="G23:H24"/>
    <mergeCell ref="I23:I24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2019-01-30T13:28:59Z</cp:lastPrinted>
  <dcterms:created xsi:type="dcterms:W3CDTF">2014-09-19T08:24:32Z</dcterms:created>
  <dcterms:modified xsi:type="dcterms:W3CDTF">2019-06-27T06:38:33Z</dcterms:modified>
  <cp:category/>
  <cp:version/>
  <cp:contentType/>
  <cp:contentStatus/>
</cp:coreProperties>
</file>