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- DNS laboratorní přístroje\01 - Dílčí zakázky\!Rok 2019\-20-2019- DNS na lab. přístroje OP 3V Skarka\Registr smluv\"/>
    </mc:Choice>
  </mc:AlternateContent>
  <bookViews>
    <workbookView xWindow="720" yWindow="645" windowWidth="20730" windowHeight="11760"/>
  </bookViews>
  <sheets>
    <sheet name="DNS na přístroje" sheetId="1" r:id="rId1"/>
  </sheets>
  <calcPr calcId="162913"/>
</workbook>
</file>

<file path=xl/calcChain.xml><?xml version="1.0" encoding="utf-8"?>
<calcChain xmlns="http://schemas.openxmlformats.org/spreadsheetml/2006/main">
  <c r="H3" i="1" l="1"/>
  <c r="I6" i="1" s="1"/>
  <c r="I4" i="1"/>
</calcChain>
</file>

<file path=xl/sharedStrings.xml><?xml version="1.0" encoding="utf-8"?>
<sst xmlns="http://schemas.openxmlformats.org/spreadsheetml/2006/main" count="25" uniqueCount="25">
  <si>
    <t>Kód</t>
  </si>
  <si>
    <t>Položka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</si>
  <si>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</si>
  <si>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</si>
  <si>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</si>
  <si>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</si>
  <si>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</si>
  <si>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</si>
  <si>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Zakázka</t>
  </si>
  <si>
    <t>Pracoviště</t>
  </si>
  <si>
    <t>Maximální celková cena položky bez DPH</t>
  </si>
  <si>
    <t>Předpokládaná hodnota veřejné zakázky bez DPH</t>
  </si>
  <si>
    <t>Celková nabídková cena za veřejnou zakázku bez DPH</t>
  </si>
  <si>
    <t>Žadatel o položku</t>
  </si>
  <si>
    <t>Příkazce operace</t>
  </si>
  <si>
    <t>Místo doručení; kontakní osoba</t>
  </si>
  <si>
    <t>Umístění  majetku - číslo místnosti</t>
  </si>
  <si>
    <t>Kolektor frakcí pro purifikaci proteinů 
• plně hardwarově i softwarově kompatibiliní s purifikačním systémem NGC Quest 10, včetně možnosti nastavení a ovládání pomocí softwaru ChromLab
• ventil přepínající mezi dispenzační hlavou a výstupem do odpadu
• dispenzační hlava pohybující se v osách x-y tvořící kapky (drop head) a tím zamezující odkápnutí vzorku během přesunu mezi odběrovými zkumavkami
• možnosti nastavení dispenzační hlavy dle zkumavek do výšky alespoň 150 mm
• nastavení odběru za základě času (rozsah alespoň 0.01-99999 min), objemu (rozsah alespoň 0.02-99999 ml), počtu kapek (rozsah alespoň 1-99999 kapek) nebo přítomnosti píku
• smáčené části přístroje musí být nekovové a z inertního materiálu, např. PEEK nebo Tefzel
• rychlost pohybu mezi zkumavkami alespoň 2 zkumavky/s
• uživatelsky vyměnitelné držáky zkumavek, kapacita pro 13 mm zkumavky v počtu alespoň 180 ks
• možnost provozu při teplotách alespoň 4-40 °C
• včetně základního příslušenství, např. šroubení, spojky, kapiláry, držáky na zkumavky
• rozměry max 50×40×40 cm (š×h×v)
• napájení 230 V, 50 Hz
• včetně dopravy, instalace, dokumentace a zaškolení personálu
• záruka min 12 měsíců, doba dodání max 8 týdnů
Příslušenství
• 1× sada držáků pro nejméně 120 ks 16 mm zkumavek
• 1× sada držáků pro nejméně 24 ks 30 mm zkumavek
• 1× držák pro preparativní sběr do alespoň 20 ks libovolných lahví nebo kanystrů
• 2× magnetický držák na dlouhé kolony s uživatelskou aretací šroubem
• 3× magnetická svorka na 1/8" hadičky</t>
  </si>
  <si>
    <t>Kolektor frakcí</t>
  </si>
  <si>
    <t>4821, položka 1.1.1.4.120</t>
  </si>
  <si>
    <t>bude upřesněno</t>
  </si>
  <si>
    <t>Název projektu: Projekt ERDF - "Infrastruktura pro strategický rozvoj Univerzity Hradec Králové"
Reg. č. projektu: CZ.02.2.67/0.0/0.0/16_016/0002556</t>
  </si>
  <si>
    <t>DNS na dodávky laboratorních přístrojů -20-2019</t>
  </si>
  <si>
    <t>BioFrac Fraction Collector (výrobce Bio-Rad)</t>
  </si>
  <si>
    <r>
      <rPr>
        <b/>
        <sz val="10"/>
        <color theme="1"/>
        <rFont val="Verdana"/>
        <family val="2"/>
      </rPr>
      <t>1x BioFrac Fraction Collector</t>
    </r>
    <r>
      <rPr>
        <sz val="10"/>
        <color theme="1"/>
        <rFont val="Verdana"/>
        <family val="2"/>
        <charset val="238"/>
      </rPr>
      <t xml:space="preserve"> (katalogové číslo 7410002), </t>
    </r>
    <r>
      <rPr>
        <b/>
        <sz val="10"/>
        <color theme="1"/>
        <rFont val="Verdana"/>
        <family val="2"/>
      </rPr>
      <t>1x</t>
    </r>
    <r>
      <rPr>
        <sz val="10"/>
        <color theme="1"/>
        <rFont val="Verdana"/>
        <family val="2"/>
        <charset val="238"/>
      </rPr>
      <t xml:space="preserve"> </t>
    </r>
    <r>
      <rPr>
        <b/>
        <sz val="10"/>
        <color theme="1"/>
        <rFont val="Verdana"/>
        <family val="2"/>
      </rPr>
      <t>Rack Set H3</t>
    </r>
    <r>
      <rPr>
        <sz val="10"/>
        <color theme="1"/>
        <rFont val="Verdana"/>
        <family val="2"/>
        <charset val="238"/>
      </rPr>
      <t xml:space="preserve"> (katalogové číslo 7410015), </t>
    </r>
    <r>
      <rPr>
        <b/>
        <sz val="10"/>
        <color theme="1"/>
        <rFont val="Verdana"/>
        <family val="2"/>
      </rPr>
      <t>Rack Set H4</t>
    </r>
    <r>
      <rPr>
        <sz val="10"/>
        <color theme="1"/>
        <rFont val="Verdana"/>
        <family val="2"/>
        <charset val="238"/>
      </rPr>
      <t xml:space="preserve"> (katalogové číslo 7410016), </t>
    </r>
    <r>
      <rPr>
        <b/>
        <sz val="10"/>
        <color theme="1"/>
        <rFont val="Verdana"/>
        <family val="2"/>
      </rPr>
      <t>1x</t>
    </r>
    <r>
      <rPr>
        <sz val="10"/>
        <color theme="1"/>
        <rFont val="Verdana"/>
        <family val="2"/>
        <charset val="238"/>
      </rPr>
      <t xml:space="preserve"> </t>
    </r>
    <r>
      <rPr>
        <b/>
        <sz val="10"/>
        <color theme="1"/>
        <rFont val="Verdana"/>
        <family val="2"/>
      </rPr>
      <t>BioFrac Prep-20 Preparative Rack</t>
    </r>
    <r>
      <rPr>
        <sz val="10"/>
        <color theme="1"/>
        <rFont val="Verdana"/>
        <family val="2"/>
        <charset val="238"/>
      </rPr>
      <t xml:space="preserve"> (katalogové číslo 7410018), </t>
    </r>
    <r>
      <rPr>
        <b/>
        <sz val="10"/>
        <color theme="1"/>
        <rFont val="Verdana"/>
        <family val="2"/>
      </rPr>
      <t>2x</t>
    </r>
    <r>
      <rPr>
        <sz val="10"/>
        <color theme="1"/>
        <rFont val="Verdana"/>
        <family val="2"/>
        <charset val="238"/>
      </rPr>
      <t xml:space="preserve"> </t>
    </r>
    <r>
      <rPr>
        <b/>
        <sz val="10"/>
        <color theme="1"/>
        <rFont val="Verdana"/>
        <family val="2"/>
      </rPr>
      <t>NGC Column Holder</t>
    </r>
    <r>
      <rPr>
        <sz val="10"/>
        <color theme="1"/>
        <rFont val="Verdana"/>
        <family val="2"/>
        <charset val="238"/>
      </rPr>
      <t xml:space="preserve"> (katalogové číslo 7885038), </t>
    </r>
    <r>
      <rPr>
        <b/>
        <sz val="10"/>
        <color theme="1"/>
        <rFont val="Verdana"/>
        <family val="2"/>
      </rPr>
      <t>1x</t>
    </r>
    <r>
      <rPr>
        <sz val="10"/>
        <color theme="1"/>
        <rFont val="Verdana"/>
        <family val="2"/>
        <charset val="238"/>
      </rPr>
      <t xml:space="preserve"> </t>
    </r>
    <r>
      <rPr>
        <b/>
        <sz val="10"/>
        <color theme="1"/>
        <rFont val="Verdana"/>
        <family val="2"/>
      </rPr>
      <t>NGC Tubing Organizer, Large</t>
    </r>
    <r>
      <rPr>
        <sz val="10"/>
        <color theme="1"/>
        <rFont val="Verdana"/>
        <family val="2"/>
        <charset val="238"/>
      </rPr>
      <t xml:space="preserve"> (katalogové číslo 7885035)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</si>
</sst>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u/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7" tint="0.39997558519241921"/>
        <bgColor indexed="65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7" borderId="0">
      <alignment horizontal="right" vertical="center"/>
    </xf>
    <xf numFmtId="0" fontId="8" fillId="7" borderId="0">
      <alignment horizontal="center" vertical="center"/>
    </xf>
    <xf numFmtId="0" fontId="8" fillId="7" borderId="0">
      <alignment horizontal="left" vertical="center"/>
    </xf>
    <xf numFmtId="0" fontId="2" fillId="0" borderId="0"/>
    <xf numFmtId="0" fontId="2" fillId="0" borderId="0"/>
    <xf numFmtId="0" fontId="17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44" fontId="17" fillId="0" borderId="0" applyFont="0" applyFill="0" applyBorder="0" applyAlignment="0" applyProtection="0"/>
    <xf numFmtId="0" fontId="22" fillId="8" borderId="0" applyNumberFormat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10" fillId="0" borderId="0" xfId="2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6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64" fontId="12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4" xfId="0" applyFont="1" applyBorder="1" applyAlignment="1">
      <alignment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44" fontId="12" fillId="0" borderId="0" xfId="1" applyFont="1" applyFill="1"/>
    <xf numFmtId="0" fontId="9" fillId="0" borderId="0" xfId="0" applyFont="1" applyAlignment="1" applyProtection="1">
      <protection locked="0"/>
    </xf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9" fillId="0" borderId="4" xfId="0" applyNumberFormat="1" applyFont="1" applyFill="1" applyBorder="1" applyAlignment="1" applyProtection="1">
      <alignment vertical="center" wrapText="1"/>
      <protection locked="0"/>
    </xf>
    <xf numFmtId="44" fontId="9" fillId="3" borderId="4" xfId="1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0" fontId="12" fillId="0" borderId="4" xfId="0" applyFont="1" applyFill="1" applyBorder="1" applyAlignment="1">
      <alignment horizontal="center" vertical="center" wrapText="1"/>
    </xf>
    <xf numFmtId="164" fontId="11" fillId="0" borderId="4" xfId="1" applyNumberFormat="1" applyFont="1" applyFill="1" applyBorder="1" applyAlignment="1" applyProtection="1">
      <alignment horizontal="righ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49" fontId="18" fillId="3" borderId="18" xfId="16" applyNumberFormat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164" fontId="14" fillId="0" borderId="14" xfId="1" applyNumberFormat="1" applyFont="1" applyFill="1" applyBorder="1" applyAlignment="1">
      <alignment horizontal="center" vertical="center"/>
    </xf>
    <xf numFmtId="164" fontId="14" fillId="0" borderId="8" xfId="1" applyNumberFormat="1" applyFont="1" applyFill="1" applyBorder="1" applyAlignment="1">
      <alignment horizontal="center" vertical="center"/>
    </xf>
    <xf numFmtId="44" fontId="13" fillId="0" borderId="13" xfId="1" applyFont="1" applyFill="1" applyBorder="1" applyAlignment="1" applyProtection="1">
      <alignment horizontal="center" vertical="center" wrapText="1"/>
      <protection locked="0"/>
    </xf>
    <xf numFmtId="44" fontId="13" fillId="0" borderId="12" xfId="1" applyFont="1" applyFill="1" applyBorder="1" applyAlignment="1" applyProtection="1">
      <alignment horizontal="center" vertical="center" wrapText="1"/>
      <protection locked="0"/>
    </xf>
    <xf numFmtId="44" fontId="13" fillId="0" borderId="9" xfId="1" applyFont="1" applyFill="1" applyBorder="1" applyAlignment="1" applyProtection="1">
      <alignment horizontal="center" vertical="center" wrapText="1"/>
      <protection locked="0"/>
    </xf>
    <xf numFmtId="44" fontId="13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64" fontId="11" fillId="5" borderId="11" xfId="0" applyNumberFormat="1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</cellXfs>
  <cellStyles count="76">
    <cellStyle name="60 % – Zvýraznění4 2" xfId="40"/>
    <cellStyle name="Excel Built-in Normal" xfId="37"/>
    <cellStyle name="Hypertextový odkaz 2" xfId="26"/>
    <cellStyle name="Měna" xfId="1" builtinId="4"/>
    <cellStyle name="Měna 2" xfId="19"/>
    <cellStyle name="Měna 2 2" xfId="30"/>
    <cellStyle name="Měna 2 2 2" xfId="51"/>
    <cellStyle name="Měna 2 2 3" xfId="69"/>
    <cellStyle name="Měna 2 3" xfId="43"/>
    <cellStyle name="Měna 2 4" xfId="61"/>
    <cellStyle name="Měna 3" xfId="21"/>
    <cellStyle name="Měna 3 2" xfId="28"/>
    <cellStyle name="Měna 3 2 2" xfId="49"/>
    <cellStyle name="Měna 3 2 3" xfId="67"/>
    <cellStyle name="Měna 3 3" xfId="45"/>
    <cellStyle name="Měna 3 4" xfId="63"/>
    <cellStyle name="Měna 4" xfId="39"/>
    <cellStyle name="Měna 4 2" xfId="58"/>
    <cellStyle name="Měna 5" xfId="59"/>
    <cellStyle name="Měna 6" xfId="17"/>
    <cellStyle name="Normální" xfId="0" builtinId="0"/>
    <cellStyle name="Normální 10" xfId="18"/>
    <cellStyle name="Normální 10 2" xfId="29"/>
    <cellStyle name="Normální 10 2 2" xfId="50"/>
    <cellStyle name="Normální 10 2 3" xfId="68"/>
    <cellStyle name="Normální 10 3" xfId="36"/>
    <cellStyle name="Normální 10 3 2" xfId="57"/>
    <cellStyle name="Normální 10 3 3" xfId="75"/>
    <cellStyle name="Normální 10 4" xfId="42"/>
    <cellStyle name="Normální 10 5" xfId="60"/>
    <cellStyle name="Normální 11" xfId="20"/>
    <cellStyle name="Normální 11 2" xfId="27"/>
    <cellStyle name="Normální 12" xfId="35"/>
    <cellStyle name="Normální 12 2" xfId="41"/>
    <cellStyle name="Normální 12 3" xfId="56"/>
    <cellStyle name="Normální 12 4" xfId="74"/>
    <cellStyle name="Normální 13" xfId="38"/>
    <cellStyle name="Normální 14" xfId="16"/>
    <cellStyle name="normální 2" xfId="4"/>
    <cellStyle name="normální 3" xfId="3"/>
    <cellStyle name="normální 3 2 2" xfId="8"/>
    <cellStyle name="normální 4" xfId="14"/>
    <cellStyle name="normální 4 2" xfId="15"/>
    <cellStyle name="normální 4 2 2" xfId="24"/>
    <cellStyle name="normální 5" xfId="7"/>
    <cellStyle name="normální 5 2" xfId="9"/>
    <cellStyle name="normální 6" xfId="2"/>
    <cellStyle name="normální 6 2" xfId="5"/>
    <cellStyle name="Normální 7" xfId="22"/>
    <cellStyle name="Normální 7 2" xfId="32"/>
    <cellStyle name="Normální 7 2 2" xfId="53"/>
    <cellStyle name="Normální 7 2 3" xfId="71"/>
    <cellStyle name="Normální 7 3" xfId="46"/>
    <cellStyle name="Normální 7 4" xfId="64"/>
    <cellStyle name="Normální 8" xfId="23"/>
    <cellStyle name="Normální 8 2" xfId="33"/>
    <cellStyle name="Normální 8 2 2" xfId="54"/>
    <cellStyle name="Normální 8 2 3" xfId="72"/>
    <cellStyle name="Normální 8 3" xfId="47"/>
    <cellStyle name="Normální 8 4" xfId="65"/>
    <cellStyle name="Normální 9" xfId="25"/>
    <cellStyle name="Normální 9 2" xfId="34"/>
    <cellStyle name="Normální 9 2 2" xfId="55"/>
    <cellStyle name="Normální 9 2 3" xfId="73"/>
    <cellStyle name="Normální 9 3" xfId="48"/>
    <cellStyle name="Normální 9 4" xfId="66"/>
    <cellStyle name="Procenta 2" xfId="10"/>
    <cellStyle name="Procenta 2 2" xfId="31"/>
    <cellStyle name="Procenta 2 2 2" xfId="52"/>
    <cellStyle name="Procenta 2 2 3" xfId="70"/>
    <cellStyle name="Procenta 2 3" xfId="44"/>
    <cellStyle name="Procenta 2 4" xfId="62"/>
    <cellStyle name="S5M1" xfId="11"/>
    <cellStyle name="S6M1" xfId="12"/>
    <cellStyle name="S7M1" xfId="13"/>
    <cellStyle name="TableStyleLight1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zoomScale="70" zoomScaleNormal="70" workbookViewId="0">
      <selection activeCell="O3" activeCellId="1" sqref="J3:K3 O3"/>
    </sheetView>
  </sheetViews>
  <sheetFormatPr defaultRowHeight="12.75" x14ac:dyDescent="0.2"/>
  <cols>
    <col min="1" max="1" width="4.5703125" style="3" bestFit="1" customWidth="1"/>
    <col min="2" max="2" width="16.7109375" style="12" customWidth="1"/>
    <col min="3" max="3" width="92.28515625" style="11" customWidth="1"/>
    <col min="4" max="4" width="7.42578125" style="3" customWidth="1"/>
    <col min="5" max="5" width="16.140625" style="3" bestFit="1" customWidth="1"/>
    <col min="6" max="6" width="34" style="3" customWidth="1"/>
    <col min="7" max="7" width="20.140625" style="13" customWidth="1"/>
    <col min="8" max="8" width="18.5703125" style="13" customWidth="1"/>
    <col min="9" max="9" width="25.7109375" style="14" bestFit="1" customWidth="1"/>
    <col min="10" max="10" width="20" style="2" customWidth="1"/>
    <col min="11" max="11" width="22" style="2" customWidth="1"/>
    <col min="12" max="12" width="15.85546875" style="2" customWidth="1"/>
    <col min="13" max="13" width="13.28515625" style="2" bestFit="1" customWidth="1"/>
    <col min="14" max="14" width="13.28515625" style="2" customWidth="1"/>
    <col min="15" max="15" width="21.7109375" style="3" customWidth="1"/>
    <col min="16" max="16384" width="9.140625" style="3"/>
  </cols>
  <sheetData>
    <row r="1" spans="1:15" ht="18.75" thickBot="1" x14ac:dyDescent="0.3">
      <c r="A1" s="30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69.75" customHeight="1" x14ac:dyDescent="0.2">
      <c r="A2" s="18" t="s">
        <v>0</v>
      </c>
      <c r="B2" s="19" t="s">
        <v>1</v>
      </c>
      <c r="C2" s="21" t="s">
        <v>2</v>
      </c>
      <c r="D2" s="19" t="s">
        <v>3</v>
      </c>
      <c r="E2" s="19" t="s">
        <v>4</v>
      </c>
      <c r="F2" s="19" t="s">
        <v>5</v>
      </c>
      <c r="G2" s="20" t="s">
        <v>6</v>
      </c>
      <c r="H2" s="20" t="s">
        <v>7</v>
      </c>
      <c r="I2" s="19" t="s">
        <v>10</v>
      </c>
      <c r="J2" s="19" t="s">
        <v>13</v>
      </c>
      <c r="K2" s="19" t="s">
        <v>14</v>
      </c>
      <c r="L2" s="19" t="s">
        <v>8</v>
      </c>
      <c r="M2" s="19" t="s">
        <v>9</v>
      </c>
      <c r="N2" s="19" t="s">
        <v>16</v>
      </c>
      <c r="O2" s="19" t="s">
        <v>15</v>
      </c>
    </row>
    <row r="3" spans="1:15" ht="408.75" customHeight="1" thickBot="1" x14ac:dyDescent="0.25">
      <c r="A3" s="4">
        <v>1</v>
      </c>
      <c r="B3" s="7" t="s">
        <v>18</v>
      </c>
      <c r="C3" s="16" t="s">
        <v>17</v>
      </c>
      <c r="D3" s="5">
        <v>1</v>
      </c>
      <c r="E3" s="23" t="s">
        <v>23</v>
      </c>
      <c r="F3" s="29" t="s">
        <v>24</v>
      </c>
      <c r="G3" s="6">
        <v>161828</v>
      </c>
      <c r="H3" s="24">
        <f t="shared" ref="H3" si="0">D3*G3</f>
        <v>161828</v>
      </c>
      <c r="I3" s="17">
        <v>165000</v>
      </c>
      <c r="J3" s="25"/>
      <c r="K3" s="25"/>
      <c r="L3" s="25" t="s">
        <v>19</v>
      </c>
      <c r="M3" s="26">
        <v>4900</v>
      </c>
      <c r="N3" s="27" t="s">
        <v>20</v>
      </c>
      <c r="O3" s="28"/>
    </row>
    <row r="4" spans="1:15" ht="15" customHeight="1" x14ac:dyDescent="0.2">
      <c r="A4" s="32" t="s">
        <v>21</v>
      </c>
      <c r="B4" s="33"/>
      <c r="C4" s="33"/>
      <c r="D4" s="33"/>
      <c r="E4" s="33"/>
      <c r="F4" s="33"/>
      <c r="G4" s="38" t="s">
        <v>11</v>
      </c>
      <c r="H4" s="39"/>
      <c r="I4" s="36">
        <f>SUM(I3:I3)</f>
        <v>165000</v>
      </c>
      <c r="J4" s="8"/>
      <c r="K4" s="8"/>
      <c r="L4" s="8"/>
      <c r="M4" s="8"/>
      <c r="N4" s="8"/>
      <c r="O4" s="9"/>
    </row>
    <row r="5" spans="1:15" ht="15.75" customHeight="1" thickBot="1" x14ac:dyDescent="0.25">
      <c r="A5" s="34"/>
      <c r="B5" s="35"/>
      <c r="C5" s="35"/>
      <c r="D5" s="35"/>
      <c r="E5" s="35"/>
      <c r="F5" s="35"/>
      <c r="G5" s="40"/>
      <c r="H5" s="41"/>
      <c r="I5" s="37"/>
      <c r="J5" s="1"/>
      <c r="K5" s="1"/>
      <c r="L5" s="1"/>
      <c r="M5" s="1"/>
      <c r="N5" s="1"/>
      <c r="O5" s="10"/>
    </row>
    <row r="6" spans="1:15" ht="15.75" customHeight="1" x14ac:dyDescent="0.2">
      <c r="G6" s="42" t="s">
        <v>12</v>
      </c>
      <c r="H6" s="43"/>
      <c r="I6" s="46">
        <f>SUM(H3:H3)</f>
        <v>161828</v>
      </c>
      <c r="J6" s="15"/>
      <c r="K6" s="15"/>
      <c r="L6" s="15"/>
      <c r="M6" s="15"/>
      <c r="N6" s="15"/>
    </row>
    <row r="7" spans="1:15" ht="15.75" customHeight="1" thickBot="1" x14ac:dyDescent="0.25">
      <c r="G7" s="44"/>
      <c r="H7" s="45"/>
      <c r="I7" s="47"/>
    </row>
    <row r="14" spans="1:15" x14ac:dyDescent="0.2">
      <c r="O14" s="22"/>
    </row>
  </sheetData>
  <mergeCells count="6">
    <mergeCell ref="A1:O1"/>
    <mergeCell ref="A4:F5"/>
    <mergeCell ref="I4:I5"/>
    <mergeCell ref="G4:H5"/>
    <mergeCell ref="G6:H7"/>
    <mergeCell ref="I6:I7"/>
  </mergeCells>
  <conditionalFormatting sqref="I3">
    <cfRule type="cellIs" dxfId="0" priority="1" operator="lessThan">
      <formula>H3</formula>
    </cfRule>
  </conditionalFormatting>
  <pageMargins left="0.23622047244094491" right="0.23622047244094491" top="0.74803149606299213" bottom="0.74803149606299213" header="0.31496062992125984" footer="0.31496062992125984"/>
  <pageSetup paperSize="9" scale="41" orientation="landscape" r:id="rId1"/>
  <headerFooter>
    <oddHeader>&amp;LPříloha č.1 Technické specifikace DNS na přístroje&amp;R&amp;G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na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2014-01-24T09:38:50Z</cp:lastPrinted>
  <dcterms:created xsi:type="dcterms:W3CDTF">2014-01-15T10:28:56Z</dcterms:created>
  <dcterms:modified xsi:type="dcterms:W3CDTF">2019-05-17T10:25:06Z</dcterms:modified>
</cp:coreProperties>
</file>