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0 - Vyhrazený DNS na ICT\01 - Zakázky DNS\!2019\DNS na ICT -04-2019\Registr smluv\"/>
    </mc:Choice>
  </mc:AlternateContent>
  <bookViews>
    <workbookView xWindow="0" yWindow="0" windowWidth="28800" windowHeight="12450"/>
  </bookViews>
  <sheets>
    <sheet name="List1" sheetId="1" r:id="rId1"/>
  </sheets>
  <calcPr calcId="162913"/>
</workbook>
</file>

<file path=xl/calcChain.xml><?xml version="1.0" encoding="utf-8"?>
<calcChain xmlns="http://schemas.openxmlformats.org/spreadsheetml/2006/main">
  <c r="I39" i="1" l="1"/>
  <c r="H38" i="1" l="1"/>
  <c r="H36" i="1" l="1"/>
  <c r="H37" i="1"/>
  <c r="H5" i="1" l="1"/>
  <c r="H6" i="1"/>
  <c r="H7" i="1"/>
  <c r="H9" i="1"/>
  <c r="H10" i="1"/>
  <c r="H11" i="1"/>
  <c r="H12" i="1"/>
  <c r="H13" i="1"/>
  <c r="H14" i="1"/>
  <c r="H15" i="1"/>
  <c r="H16" i="1"/>
  <c r="H18" i="1"/>
  <c r="H19" i="1"/>
  <c r="H20" i="1"/>
  <c r="H21" i="1"/>
  <c r="H22" i="1"/>
  <c r="H23" i="1"/>
  <c r="H24" i="1"/>
  <c r="H25" i="1"/>
  <c r="H26" i="1"/>
  <c r="H27" i="1"/>
  <c r="H28" i="1"/>
  <c r="H29" i="1"/>
  <c r="H30" i="1"/>
  <c r="H31" i="1"/>
  <c r="H33" i="1"/>
  <c r="H34" i="1"/>
  <c r="H35" i="1"/>
  <c r="H4" i="1" l="1"/>
  <c r="H3" i="1" l="1"/>
  <c r="I41" i="1" s="1"/>
</calcChain>
</file>

<file path=xl/sharedStrings.xml><?xml version="1.0" encoding="utf-8"?>
<sst xmlns="http://schemas.openxmlformats.org/spreadsheetml/2006/main" count="179" uniqueCount="143">
  <si>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</si>
  <si>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</si>
  <si>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</si>
  <si>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</si>
  <si>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</si>
  <si>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</si>
  <si>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</si>
  <si>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</si>
  <si>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</si>
  <si>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</si>
  <si>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</si>
  <si>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</si>
  <si>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</si>
  <si>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</si>
  <si>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</si>
  <si>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</si>
  <si>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</si>
  <si>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</si>
  <si>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</si>
  <si>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SD karta</t>
  </si>
  <si>
    <t>5306/03</t>
  </si>
  <si>
    <t>03380</t>
  </si>
  <si>
    <t>Notebook</t>
  </si>
  <si>
    <r>
      <t xml:space="preserve">Výkon CPU: min. 7600 bodů dle nezávislého testu Passmark
Displej: 13,3'' LED IPS antireflexní, </t>
    </r>
    <r>
      <rPr>
        <b/>
        <sz val="11"/>
        <rFont val="Verdana"/>
        <family val="2"/>
        <charset val="238"/>
      </rPr>
      <t>ne dotykový</t>
    </r>
    <r>
      <rPr>
        <sz val="11"/>
        <rFont val="Verdana"/>
        <family val="2"/>
        <charset val="238"/>
      </rPr>
      <t>, rozlišení min. 1920 x 1080, tvrzené sklo Gorilla Glass
Operační paměť: min. 8GB
Disk SSD min. 256GB 
Minimální požadavky na rozhraní: 2x USB 3.0, 1x USB-C/Thunderbolt 3, combo audio jack
Výbava: WiFi 802.11ac, Bluetooth 4.0, čtečka paměťových karet, podsvětlená klávesnice, webkamera
Hmotnost max. 1,3 kg, výdrž na baterii min. 11 hod, celokovová konstrukce
Operační systém kompatibilní s OS na UHK v nejnovější verzi (např. Windows), CZ verze, hardware plně kompatibilní s OS
Záruka Next Bussines Day min. 24 měsíců. Prodloužená záruka nad 12 měcíců musí být poskytnuta přímo výrobcem zařízení a musí být ověřitelná na veřejně přístupném webu výrobce</t>
    </r>
  </si>
  <si>
    <t>číslo zakázky je v řešení</t>
  </si>
  <si>
    <t>Budova A Místnost: 33250</t>
  </si>
  <si>
    <t>Paměťová karta SDXC nebo microSDXC s adaptérem
Kapacita min. 64GB, Speed Class 10, UHS-I U3, V30 
Rychlost čtení/zápis min. 100/90 MB/s
Voděodolná, teplotně odolná, odolná proti nárazu a rentgenovému záření</t>
  </si>
  <si>
    <t>Externí disk</t>
  </si>
  <si>
    <t>Externí disk USB
Kapacita: min. 4 TB
Rozhraní : USB 3.0
Formát: 3,5''
Včetně napájecího adaptéru, kabel USB</t>
  </si>
  <si>
    <t>2110</t>
  </si>
  <si>
    <t>4430</t>
  </si>
  <si>
    <t>PC stanice s monitorem</t>
  </si>
  <si>
    <t>Výkon CPU: Průměrný výkon min. 11850 bodů (Average CPU Mark) dle nezávislého testu Passmark
Grafická karta: dedikovaná, PCIe x16 3.0, min. 2GB a 2 x DP konektor
Operační pamět: min. DDR4 min. 2666MHz min. 8GB (možnost rozšíření až na 64GB)
Pevné disky: 1x SSD min. 256 PCIe NVMe, min. 1600MB/s, čtení/zápis min. 1000MB/s
                   1x HDD min. 1TB, 7200rpm, SATA III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min. 2x 2,5"
Příslušenství: CZ klávesnice včetně numerické části min. 101 kláves, myš optická s kolečkem
Beznářaďová demontáž hlavních komponent, vestavěná technologie minim.TPM 2.0, možnost zaheslování BIOSu, možnost zablokování vybraných zařízení a sběrnic tak, aby s nimi nemohl pracovat operační systém (alespoň v rozsahu DVD, USB porty), možnost povolit či zákázat používání jednotlivých USB portů jen pro zadní skupinu nebo jen pro přední skupinu, možnost povolit či zákázat používání USB portů jednotně a to pro přední či zadní skupinu portů, otvor na uzamčení skříně lankem
Operační systém kompatibilní s OS na UHK v nejnovější verzi (např. Windows), CZ verze, hardware plně kompatibilní s OS
Záruka Next Bussines Day min. 60 měsíců na celou sestavu
LCD monitor:  min. 23,8" IPS LED, rozlišení min. 1920x1080
Minimální požadavky na vstupy: 1x HDMI, 1x Display Port, 1x VGA, 4x USB (z toho min. 2x USB 3.0)
Odezva max. 5 ms, výškově nastavitelný, funkce pivot
Kabely: min. 1x DP, 1x HDMI 1,8 m</t>
  </si>
  <si>
    <t>LCD monitor</t>
  </si>
  <si>
    <t>LCD monitor:  min. 23,8" IPS LED antireflexní, rozlišení min. 1920x1080
Minimální požadavky na vstupy: 1x HDMI, 1x Display Port, 1x VGA, 4x USB (z toho min. 2x USB 3.0)
Odezva max. 6 ms, výškově nastavitelný, funkce pivot
Záruka Next Bussines Day min. 60 měsíců</t>
  </si>
  <si>
    <t>2129/03</t>
  </si>
  <si>
    <t>23170</t>
  </si>
  <si>
    <t>Paměťová karta SDXC
Kapacita min. 64GB, Class 10 UHS-I U3 V30
Rychlost čtení/zápis min. 170/90 MB/s
Vhodná pro záznam Full HD a 4K Ultra HD videa
Odolná proti nárazu, voděodolná, odolná proti vysoké teplotě a rentgenovému záření, přepínač proti náhodnému smazání</t>
  </si>
  <si>
    <t>Procesor pro PC</t>
  </si>
  <si>
    <t xml:space="preserve">CPU pro PC, výkon min. 15 100 bodů (Average CPU Mark) dle nezávislého testu Passmark
Minimální počet jader 6, hodnota TDP max. 65W,  min. 12MB L3 cache
Funkce: podpora hyperthreadingu, automatické přetaktování, dvoukanálový paměťový řadič, podpora pamětí DDR4 min. 2666 MHz, virtualizace, integrovaný GPU s podporou rozlišení min. 4096 x 2304 při 60Hz </t>
  </si>
  <si>
    <t>Základní deska pro PC</t>
  </si>
  <si>
    <t>Základní deska pro PC, formát desky: ATX
Základní funkce: integrovaná zvuková karta 7.1, integrovaná síťová karta, PCI Express 3.0, Serial ATA III, USB 3.1 Gen1, USB 3.1 Gen2, UEFI BIOS
Sloty pro operační paměť: Provedení DIMM, min. 4x slot, DDR4 min. 4133 MHz
Minimální požadavky na rozhraní: 
Externí: HDMI, DisplayPort, 4x USB 2.0, 5x USB 3.1, 1x USB typu C, 2x Gigabit LAN, Jack 3,5mm, 1x Optical S/PDIF
Interní: 4x PCI-E 16x, 1x PCI-E 4x, 6x SATA III 6Gb/s, 2x USB 2.0, 2x USB 3.0, 2x M.2 PCI-E/SATA, 2x U.2, TPM, COM
Další vlastnosti a funkce: podpora zapojení dvou dedikovaných grafický karet (CrossFire, SLI), min. 5-cestná dynamická optimalizace systému, 
Ovladače HW podporované v systému Windows 10</t>
  </si>
  <si>
    <t>Set paměťových modulů</t>
  </si>
  <si>
    <t>Paměť RAM kit 4x 16GB DDR4, frekvence min. 2666MHz, časování max. CL13 při 1.35V, pasivní chladič, podpora Plug and Play</t>
  </si>
  <si>
    <t>Zdroj pro PC</t>
  </si>
  <si>
    <t>Počítačový zdroj ATX, min. 1000W, aktivní PFC
Certifikace min. 80 PLUS Gold
Minimální požadavky na konektory: 2x CPU 4 pin, 1x ATX 20+4 pin, 6x PCI Express 6+2 pin, 12x SATA, 8x Molex HDD 4 pin, 1x Molex FDD
Plně modulární kabeláž, ventilátor min. 135mm, ochrana proti přepětí i podpětí, proudová ochrana, ochrana proti přetížení, ochrana při zkratu</t>
  </si>
  <si>
    <t>SSD disk</t>
  </si>
  <si>
    <t>Interní SSD disk M.2 PCIe NVMe, kapacita min. 500GB
Rychlost čtení/zápisu min. 3400/2300 MB/s, min. 300TBW, podpora funkcí S.M.A.R.T. a Trim, podpora šifrování AES min. 256 bit</t>
  </si>
  <si>
    <t>Grafická karta</t>
  </si>
  <si>
    <t>Grafická karta pro PC, průměrný výkon grafického čipu min. 14 200 bodů (Average G3D Mark) dle nezávislého testu Passmark, počet stream procesorů min. 3500
Velikost paměti min. 11GB, typ paměti GDDR5X min. 11 000 MHz, šířka sběrnice min. 352 bit, propustnost paměti min. 480 GB/s
Podpora DirectX min. 12.1, podpora OpenGL min. 4.5, VR Ready, podpora zapojení více karet
Připojení k PC:  PCI Express x16 3.0
Minimální požadavky na výstupy: 2x HDMI 2.0b, 2x DisplayPort 1.4, 1x DVI-D
Chladič aktivní max. 2,5 slot</t>
  </si>
  <si>
    <t>Počítačová skříň (case)</t>
  </si>
  <si>
    <t>Provedení typu tower odpovídající velikosti, podporované formáty základních desek min. ATX 
Osazené ventilátory min. 2x 120mm
Minimální požadavky na pozice pro zařízení: 2x 5,25" externí, 2x 3,5" interní
Pozice pro karty min. 7 slotů, vnitřní prostor pro instalaci min. dvou rozšiřujících karet o délce min. 31 cm a dvouslotovou výškou
Konektory předního panelu: min. 2x USB 3.0, min. 1x USB-C, sluchátkový výstup</t>
  </si>
  <si>
    <t>Požadována plná vzájemná kompatibilita položek 7 - 13 této poptávky</t>
  </si>
  <si>
    <t>Adaptér USB-C -&gt; HDMI</t>
  </si>
  <si>
    <t>Adaptér pro připojení monitoru s HDMI přes USB-C 3.1
Vstupní rozhraní: USB 3.0
Výstupní rozhraní: min. 1x HDMI
Podpora přenosu 4K (min. 3840 x 2160 @ 30 Hz) včezně zvuku, napájení z USB, podpora Plug&amp;Play, kabel USB</t>
  </si>
  <si>
    <t>LCD monitor prohnutý</t>
  </si>
  <si>
    <t>LCD monitor prohnutý min. 40" LCD LED, 16:9, technologie IPS, PLS, VA, PVA, MVA, AMVA, A-MVA+ nebo lepší (ne TN), matný
Rozlišení min. 3840x2160, odezva  max. 4 ms, obnovovací frekvence min. 60Hz, jas min. 300cd/m2, pozorovací úhly min. 178°/178°
Minimální požadavky na vstupy: HDMI, 2x DisplayPort, VGA, USB 3.0
Podpora funkcí: Flicker-Free, Low Blue Light, PiP
Další výbava a funkce: USB hub, integrované reproduktory, sluchátkový výstup, VESA kompatibilní</t>
  </si>
  <si>
    <t>CPU: průměrný výkon min. 8100 bodů (Average CPU Mark) dle nezávislého testu Passmark
Displej: min. 15,6" LED IPS, rozlišení min. 1920 x 1080 bodů
Operační paměť: min. 8GB DDR4
Disk: SSD min. 512 GB
Minimální požadavky na rozhraní: 1x HDMI, 2x USB 3.0/3.1, 1x USB Type-C
Výbava: WiFi 802.11ac, Bluetooth, čtečka paměťových karet, čtečka otisků prstů, podsvětlená klávesnice, webkamera
Kovové tělo, hmotnost max. 2,2 kg, výdrž na baterii min. 10 hod.
Operační systém kompatibilní s OS na UHK v nejnovější verzi (např. Windows), CZ verze, hardware plně kompatibilní s OS</t>
  </si>
  <si>
    <t>LCD monitor min. 34" LCD IPS, 21:9, 
Rozlišení min. 2560x1080, odezva  max. 5 ms, jas min. 250cd/m2, pokrytí min. 99% sRGB
Minimální požadavky na vstupy: 2x HDMI
Podpora funkcí: Flicker-Free, FreeSync, Low Blue Light
Další výbava a funkce: sluchátkový výstup, VESA kompatibilní</t>
  </si>
  <si>
    <t>Server NAS</t>
  </si>
  <si>
    <t>Mutimediální úložiště NAS
Počet pozic pro disky: min. 2x 2,5 nebo 3,5" (SATA III), maximální kapacita min. 2x 12 TB
Podpora zapojení disků v RAIDu min. 0/1/JBOD
Operační paměť min. 1 GB DDR4
Minimální požadavky na rozhraní: 1x LAN 1Gb, 2x USB 3.0
Podporované rozlišení videa min. 4096x2160, FPS min. 30, hardwarový převodník pro překódování videa 4K v reálném čase 10bit H.265, MPEG-4 Part 2, MPEG-2, VC-1
Podporované služby: Media server (DLNA), uživatelské knihovny pro video a audio
Další vlastnosti a funkce: stavové diody, příkon max. 20W</t>
  </si>
  <si>
    <t>Interní disk</t>
  </si>
  <si>
    <t>Interní HDD 3,5" SATA III (6Gb/s), 7200 o.t/s, cache min. 256MB
Kapacita min. 8TB
Serverový disk určený pro provoz 24/7, optimalizace pro NAS
Záruka min. 36 měsícu
Disky musí být kompatibilní s NAS serverem, položka č. 1 této poptávky</t>
  </si>
  <si>
    <t>Kabelová redukce USB na COM</t>
  </si>
  <si>
    <t>Kabelová redukce USB 2.0 - COM port (RS232)
Konektory USB-A (M), DB9 (M), pozlacené
Podpora Plug and Play, podpora Wake up a power managementu
Nastavitelné parametry: číslo COM portu, délka slova, FIFO, parita, řízení toku
Napájení adaptéru po USB
Kabel s dvojitým stíněním, Délka min. 1,5 m</t>
  </si>
  <si>
    <t>J-5</t>
  </si>
  <si>
    <t>J-5, J-7</t>
  </si>
  <si>
    <t>PC stanice</t>
  </si>
  <si>
    <t>Výkon CPU: Průměrný výkon min. 15000 bodů (Average CPU Mark) dle nezávislého testu Passmark
Grafická karta: dedikovaná, PCIe x16 3.0, min. 4GB a min. 3 x DP/miniDP
Operační pamět: min. DDR4 min. 2666MHz, min. 16GB (2x8GB)(možnost rozšíření až na 64GB)
Pevné disky: 1x SSD min. 256GB PCIe NVMe, min. 1600MB/s, čtení/zápis min. 1000MB/s
                    1x HDD min. 1TB, 7200rpm, SATA III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Příslušenství: CZ klávesnice včetně numerické části min. 101 kláves, myš optická s kolečkem
Beznářaďová demontáž hlavních komponent, vestavěná technologie minim.TPM 2.0, možnost zaheslování BIOSu, možnost zablokování vybraných zařízení a sběrnic tak, aby s nimi nemohl pracovat operační systém (alespoň v rozsahu DVD, USB porty), možnost povolit či zákázat používání jednotlivých USB portů jen pro zadní skupinu nebo jen pro přední skupinu, možnost povolit či zákázat používání USB portů jednotně a to pro přední či zadní skupinu portů, otvor na uzamčení skříně lankem
Operační systém kompatibilní s OS na UHK v nejnovější verzi (např. Windows), CZ verze, hardware plně kompatibilní s OS
Záruka Next Bussines Day min. 36 měsíců</t>
  </si>
  <si>
    <t>NAS server</t>
  </si>
  <si>
    <t>NAS server stolní
Počet pozic pro disky: min. 2x 3,5" (SATA III), maximální kapacita min. 2x 4 TB
Podpora zapojení disků v RAIDu 0/1/JBOD
Operační paměť min. 1 GB DDR3
Minimální požadavky na rozhraní: 1x LAN 1Gb, 2x USB 3.0
Šifrování min. 256bit AES, zálohovací sorftware
Záruka min. 36 měsíců</t>
  </si>
  <si>
    <t>Výkon CPU: průměrný výkon min. 13000 bodů (Average CPU Mark) dle nezávislého testu Passmark
Displej: 15,6" LED IPS antireflexní, rozlišení min. 1920 x 1080 bodů
Grafická karta dedikovaná, min. 2GB GDDR5, min. 1850 bodů (Average G3D Mark) dle nezávislého testu Passmark
Operační paměť: min. 16GB DDR4 2666MHz, možnost rozšíření na min. 32Gb
Disk: SSD min. 256GB
Minimální požadavky na rozhraní: 1x HDMI, 1x VGA, 3x USB 3.0/3.1 (min. 1 s podporou PowerShare), 1x USB-C s podporou Thunderbolt 3, LAN
Výbava: WiFi 802.11ac, Bluetooth, čtečka paměťových karet, čtečka čipových karet, podsvětlená klávesnice, numerická klávesnice, TrackPoint, webkamera
Hmotnost max. 2 kg
Záruka na NB Next Business Day min. 36 měsíců
Operační systém kompatibilní s OS na UHK v nejnovější verzi (např. Windows), CZ verze, hardware plně kompatibilní s OS</t>
  </si>
  <si>
    <t>Výkon CPU: průměrný výkon min. 12400 bodů (Average CPU Mark) dle nezávislého testu Passmark
Displej: 15,6" LED IPS antireflexní, rozlišení min. 1920 x 1080 bodů, obnovovací frekvence min. 144Hz
Grafická karta dedikovaná, min. 6GB GDDR5, min. 9000 bodů (Average G3D Mark) dle nezávislého testu Passmark
Operační paměť: min. 16GB DDR4
Disky: SSD min. 256GB
          HDD min. 2TB
Minimální požadavky na rozhraní: 1x HDMI, 1x DisplayPort, 3x USB 3.2, 1x USB-C, LAN
Výbava: WiFi 802.11ac, Bluetooth, podsvětlená klávesnice, numerická klávesnice, hmotnost max. 2,4kg
Operační systém kompatibilní s OS na UHK v nejnovější verzi (např. Windows), CZ verze, hardware plně kompatibilní s OS</t>
  </si>
  <si>
    <t>2203</t>
  </si>
  <si>
    <r>
      <t xml:space="preserve">Interní SSD disk 2,5", V-NAND MLC, kapacita min. 250 GB
Rychlost čtení/zápisu min. 550/520 MB/s, rychlost náhodného čtení/zápisu min. 98000/90000 IOPS
Rozhraní SATA III
Hardwarové šifrování 256bit
</t>
    </r>
    <r>
      <rPr>
        <b/>
        <sz val="11"/>
        <color theme="1"/>
        <rFont val="Verdana"/>
        <family val="2"/>
        <charset val="238"/>
      </rPr>
      <t>Záruka min. 60 měsíců</t>
    </r>
  </si>
  <si>
    <t>Redukce 2,5" -&gt; 3,5"</t>
  </si>
  <si>
    <t>Redukce (rámeček) pro montáž dvou disků 2,5" do jedné pozice 3,5" PC skříně
Kovové provedení</t>
  </si>
  <si>
    <t>1000/03</t>
  </si>
  <si>
    <t>23180</t>
  </si>
  <si>
    <t>21121</t>
  </si>
  <si>
    <t>Výkon CPU: Průměrný výkon min. 15000 bodů (Average CPU Mark) dle nezávislého testu Passmark
Základní deska s podporou rozlišení 4K
Grafická karta: dedikovaná, PCIe x16 3.0, min. 4GB, podpora rozlišení 4K
Operační pamět: min. 16GB
Pevné disky: min. 1x SSD SATA III min. 250GB, přenosová rychlost min. 1500MBps
Volný slot M.2
Čtečka paměťových karet (SD, SDXC, MMC)
Provedení skříně: minitower nebo miditower
Minimální požadavky na rozhraní: 2x DisplayPort, 5x USB 3.1 Gen1 (min. 1x v přední části), 1x Gigabit Ethernet  RJ-45
Počet interních pozic pro HDD: min. 1x 3,5" nebo min. 2x 2,5", 
Příslušenství: CZ klávesnice včetně numerické části min. 101 kláves, myš optická s kolečkem
Operační systém kompatibilní s OS na UHK v nejnovější verzi (např. Windows), CZ verze, hardware plně kompatibilní s OS
Kabely: min. 1x DP</t>
  </si>
  <si>
    <t>Interní SSD disk M.2 NVMe 1.3, NAND MLC
Kapacita min. 1 TB
Rychlost čtení/zápisu min. 3400/2500 MB/s
TBW min. 600
Podpora sběrnice PCIe 3.0 x4</t>
  </si>
  <si>
    <t>Tablet</t>
  </si>
  <si>
    <t>Displej: min. 10,1", dotykový IPS
Rozlišení: min. 2560x1600 
Operační paměť: min. 4GB
Kapacita interního úložiště: min. 64GB
Další funkce: WiFi 802.11ac, Bluetooth, GPS, slot pro paměťovou kartu Micro SD (podporovaná velikost min. 128GB), 2x kamera min. 5 + 13Mpx, pohybový senzor, světelný senzor
Integrovaný projektor, svítivost min. 50 ANSI
Minimální požadavky na rozhraní: 1x Micro USB, výstup na sluchátka
Výdrž na baterii min. 18 h
Hmotnost max. 0,7kg
Operační systém kompatibilní s OS na UHK</t>
  </si>
  <si>
    <t>Kky</t>
  </si>
  <si>
    <t xml:space="preserve">DNS na dodávky ICT -04-2019 </t>
  </si>
  <si>
    <t xml:space="preserve">SanDisk Extreme Pro SDXC 64GB 170MB/s V30 UHS-I </t>
  </si>
  <si>
    <t>Paměťová karta SDXC
Kapacita 64GB, Class 10 UHS-I U3 V30
Rychlost čtení/zápis 170/90 MB/s
Vhodná pro záznam Full HD a 4K Ultra HD videa
Odolná proti nárazu, voděodolná, odolná proti vysoké teplotě a rentgenovému záření, přepínač proti náhodnému smazání</t>
  </si>
  <si>
    <t>Dell XPS 13 (9360)</t>
  </si>
  <si>
    <t>CPU Intel Core i5 8250U, výkon 7683 bodů dle nezávislého testu Passmark
Displej: 13,3'' LED IPS antireflexní, ne dotykový, rozlišení 1920 x 1080, tvrzené sklo Gorilla Glass
Operační paměť: 8GB
Disk SSD 256GB 
Rozhraní: 2x USB 3.0, 1x USB-C/Thunderbolt 3, combo audio jack
Výbava: WiFi 802.11ac, Bluetooth 4.0, čtečka paměťových karet, podsvětlená klávesnice, webkamera
Hmotnost 1,2 kg, výdrž na baterii min. 11 hod, celokovová konstrukce
Operační systém Windows 10 Home 64bit, CZ verze, hardware plně kompatibilní s OS
Záruka Next Bussines Day 24 měsíců. Prodloužená záruka nad 12 měcíců je poskytnuta přímo výrobcem zařízení a je ověřitelná na veřejně přístupném webu výrobce</t>
  </si>
  <si>
    <t xml:space="preserve">SanDisk MicroSDXC 64GB Extreme Pro A1 UHS-I (V30) U3 + SD adaptér </t>
  </si>
  <si>
    <t>Paměťová karta  microSDXC s adaptérem
Kapacita 64GB, Speed Class 10, UHS-I U3, V30 
Rychlost čtení/zápis 100/90 MB/s
Voděodolná, teplotně odolná, odolná proti nárazu a rentgenovému záření</t>
  </si>
  <si>
    <t>WD Elements Desktop 4TB</t>
  </si>
  <si>
    <t>Externí disk USB
Kapacita: 4 TB
Rozhraní : USB 3.0
Formát: 3,5''
Včetně napájecího adaptéru, kabel USB</t>
  </si>
  <si>
    <t>CPU Intel Core i5-8500, průměrný výkon 11 923 bodů (Average CPU Mark) dle nezávislého testu Passmark
Grafická karta: dedikovaná AMD Radeon R5 430, PCIe x16 3.0, 2GB a 2 x DP konektor
Operační pamět: DDR4 2666MHz 8GB (možnost rozšíření až na 64GB)
Pevné disky: 1x SSD 256 PCIe NVMe, 1600MB/s, čtení/zápis 1000MB/s
                   1x HDD 1TB, 7200rpm, SATA III         
Optická mechanika: DVD±RW interní
Čtečka paměťových karet (SD, SDXC, MMC)
Provedení skříně: minitower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min. 2x 2,5"
Příslušenství: CZ klávesnice včetně numerické části min. 101 kláves, myš optická s kolečkem
Beznářaďová demontáž hlavních komponent, vestavěná technologie TPM 2.0, možnost zaheslování BIOSu, možnost zablokování vybraných zařízení a sběrnic tak, aby s nimi nemohl pracovat operační systém (alespoň v rozsahu DVD, USB porty), možnost povolit či zákázat používání jednotlivých USB portů jen pro zadní skupinu nebo jen pro přední skupinu, možnost povolit či zákázat používání USB portů jednotně a to pro přední či zadní skupinu portů, otvor na uzamčení skříně lankem
Operační systém Windows 10 Home 64bit, CZ verze, hardware plně kompatibilní s OS
Záruka Next Bussines Day 60 měsíců na celou sestavu
LCD monitor:  23,8" IPS LED, rozlišení 1920x1080
Vstupy: 1x HDMI, 1x Display Port, 1x VGA, 4x USB (z toho min. 2x USB 3.0)
Odezva 5 ms, výškově nastavitelný, funkce pivot
Kabely: min. 1x DP, 1x HDMI 1,8 m</t>
  </si>
  <si>
    <t>Dell Optiplex 5060MT
Dell P2419H</t>
  </si>
  <si>
    <t>Dell P2419H</t>
  </si>
  <si>
    <t>LCD monitor: 23,8" IPS LED antireflexní, rozlišení 1920x1080
Vstupy: 1x HDMI, 1x Display Port, 1x VGA, 4x USB (z toho min. 2x USB 3.0)
Odezva 5 ms, výškově nastavitelný, funkce pivot
Záruka Next Bussines Day 60 měsíců</t>
  </si>
  <si>
    <t>Intel Core i7-8700</t>
  </si>
  <si>
    <t xml:space="preserve">CPU pro PC, výkon 15 151 bodů (Average CPU Mark) dle nezávislého testu Passmark
Počet jader 6, hodnota TDP 65W, 12MB L3 cache
Funkce: podpora hyperthreadingu, automatické přetaktování, dvoukanálový paměťový řadič, podpora pamětí DDR4 2666 MHz, virtualizace, integrovaný GPU s podporou rozlišení 4096 x 2304 při 60Hz </t>
  </si>
  <si>
    <t>ASUS WS Z390 PRO</t>
  </si>
  <si>
    <t>Základní deska pro PC, formát desky: ATX
Základní funkce: integrovaná zvuková karta 7.1, integrovaná síťová karta, PCI Express 3.0, Serial ATA III, USB 3.1 Gen1, USB 3.1 Gen2, UEFI BIOS
Sloty pro operační paměť: Provedení DIMM, 4x slot, DDR4 min. 4133 MHz
Minimální požadavky na rozhraní: 
Externí: HDMI, DisplayPort, 4x USB 2.0, 5x USB 3.1, 1x USB typu C, 2x Gigabit LAN, Jack 3,5mm, 1x Optical S/PDIF
Interní: 4x PCI-E 16x, 1x PCI-E 4x, 6x SATA III 6Gb/s, 2x USB 2.0, 2x USB 3.0, 2x M.2 PCI-E/SATA, 2x U.2, TPM, COM
Další vlastnosti a funkce: podpora zapojení dvou dedikovaných grafický karet (CrossFire, SLI), min. 5-cestná dynamická optimalizace systému, 
Ovladače HW podporované v systému Windows 10</t>
  </si>
  <si>
    <t>HyperX Predator 64GB (4x16GB) DDR4 2666</t>
  </si>
  <si>
    <t>Paměť RAM kit 4x 16GB DDR4, frekvence 2666MHz, časování CL13 při 1.35V, pasivní chladič, podpora Plug and Play</t>
  </si>
  <si>
    <t>Zalman ZM1000-EBT</t>
  </si>
  <si>
    <t>Počítačový zdroj ATX, 1000W, aktivní PFC
Certifikace  80 PLUS Gold
Minimální požadavky na konektory: 2x CPU 4 pin, 1x ATX 20+4 pin, 6x PCI Express 6+2 pin, 12x SATA, 8x Molex HDD 4 pin, 1x Molex FDD
Plně modulární kabeláž, ventilátor min. 135mm, ochrana proti přepětí i podpětí, proudová ochrana, ochrana proti přetížení, ochrana při zkratu</t>
  </si>
  <si>
    <t xml:space="preserve">SSD M.2 500GB Samsung 970 EVO PLUS </t>
  </si>
  <si>
    <t>Interní SSD disk M.2 PCIe NVMe, kapacita 500GB
Rychlost čtení/zápisu 3500/3200 MB/s, 300TBW, podpora funkcí S.M.A.R.T. a Trim, podpora šifrování AES 256 bit</t>
  </si>
  <si>
    <t>ASUS GeForce ROG-STRIX-GTX1080TI-11G-GAMING</t>
  </si>
  <si>
    <t>Grafická karta pro PC, průměrný výkon grafického čipu min. 14 267 bodů (Average G3D Mark) dle nezávislého testu Passmark, počet stream procesorů 3584
Velikost paměti 11GB, typ paměti GDDR5X 11 010 MHz, šířka sběrnice 352 bit, propustnost paměti min. 480 GB/s
Podpora DirectX 12.1, podpora OpenGL 4.5, VR Ready, podpora zapojení více karet
Připojení k PC:  PCI Express x16 3.0
Výstupy: 2x HDMI 2.0b, 2x DisplayPort 1.4, 1x DVI-D
Chladič aktivní max. 2,5 slot</t>
  </si>
  <si>
    <t>i-Tec USB 3.0 4K Ultra HD Display Adapter HDMI</t>
  </si>
  <si>
    <t>Adaptér pro připojení monitoru s HDMI přes USB-C 3.1
Vstupní rozhraní: USB 3.0
Výstupní rozhraní: 1x HDMI
Podpora přenosu 4K (3840 x 2160 @ 30 Hz) včezně zvuku, napájení z USB, podpora Plug&amp;Play, kabel USB</t>
  </si>
  <si>
    <t>40" LED Philips BDM4037UW-4K</t>
  </si>
  <si>
    <t>LCD monitor prohnutý 40" LCD LED, 16:9, technologie MVA, matný
Rozlišení 3840x2160, odezva 4 ms, obnovovací frekvence 60Hz, jas 300cd/m2, pozorovací úhly 178°/178°
Vstupy: 2x HDMI, 2x DisplayPort, VGA, 4x USB 3.0
Podpora funkcí: Flicker-Free, Low Blue Light, PiP
Další výbava a funkce: USB hub, integrované reproduktory, sluchátkový výstup, VESA kompatibilní</t>
  </si>
  <si>
    <t xml:space="preserve">Acer Swift 3 Steel Gray celokovový </t>
  </si>
  <si>
    <t>CPU Intel Core i7 8550U, průměrný výkon 8298 bodů (Average CPU Mark) dle nezávislého testu Passmark
Displej: 15,6" LED IPS, rozlišení 1920 x 1080 bodů
Operační paměť: 8GB DDR4
Disk: SSD 512 GB
Rozhraní: 1x HDMI, 3x USB 3.0/3.1, 1x USB Type-C
Výbava: WiFi 802.11ac, Bluetooth, čtečka paměťových karet, čtečka otisků prstů, podsvětlená klávesnice, webkamera
Kovové tělo, hmotnost 2,1 kg, výdrž na baterii 10 hod.
Operační systém Windows 10 Home 64bit, CZ verze, hardware plně kompatibilní s OS</t>
  </si>
  <si>
    <t>34" LG LED 34WK500 - 2KHD</t>
  </si>
  <si>
    <t>LCD monitor 34" LCD IPS, 21:9, 
Rozlišení 2560x1080, odezva 5 ms, jas 250cd/m2, pokrytí 99% sRGB
Minimální požadavky na vstupy: 2x HDMI
Podpora funkcí: Flicker-Free, FreeSync, Low Blue Light
Další výbava a funkce: sluchátkový výstup, VESA kompatibilní</t>
  </si>
  <si>
    <t xml:space="preserve">Synology DS218play DiskStation </t>
  </si>
  <si>
    <t>Mutimediální úložiště NAS
Počet pozic pro disky: 2x 2,5 nebo 3,5" (SATA III), maximální kapacita 2x 12 TB
Podpora zapojení disků v RAIDu 0/1/JBOD
Operační paměť 1 GB DDR4
Rozhraní: 1x LAN 1Gb, 2x USB 3.0
Podporované rozlišení videa min. 4096x2160, FPS min. 30, hardwarový převodník pro překódování videa 4K v reálném čase 10bit H.265, MPEG-4 Part 2, MPEG-2, VC-1
Podporované služby: Media server (DLNA), uživatelské knihovny pro video a audio
Další vlastnosti a funkce: stavové diody, příkon max. 20W</t>
  </si>
  <si>
    <t xml:space="preserve">Seagate IronWolf 8TB </t>
  </si>
  <si>
    <t>Interní HDD 3,5" SATA III (6Gb/s), 7200 o.t/s, cache 256MB
Kapacita 8TB
Serverový disk určený pro provoz 24/7, optimalizace pro NAS
Záruka 36 měsícu
Disky jsou kompatibilní s NAS serverem, položka č. 20 této poptávky</t>
  </si>
  <si>
    <t>AXAGON ADS-1PS ACTIVE</t>
  </si>
  <si>
    <t>Kabelová redukce USB 2.0 - COM port (RS232)
Konektory USB-A (M), DB9 (M), pozlacené
Podpora Plug and Play, podpora Wake up a power managementu
Nastavitelné parametry: číslo COM portu, délka slova, FIFO, parita, řízení toku
Napájení adaptéru po USB
Kabel s dvojitým stíněním, Délka kabelu 1,5 m</t>
  </si>
  <si>
    <t xml:space="preserve">Dell Optiplex 5060MT
</t>
  </si>
  <si>
    <t>CPU Intel Core i7-8700, průměrný výkon 15 151 bodů (Average CPU Mark) dle nezávislého testu Passmark
Grafická karta: dedikovaná AMD Radeon RX 550,PCIe x16 3.0, 4GB a 3 x DP/miniDP
Operační pamět: DDR4 2666MHz, 16GB (2x8GB)(možnost rozšíření až na 64GB)
Pevné disky: 1x SSD 256GB PCIe NVMe, min. 1600MB/s, čtení/zápis min. 1000MB/s
                    1x HDD 1TB, 7200rpm, SATA III         
Optická mechanika: DVD±RW interní
Čtečka paměťových karet (SD, SDXC, MMC)
Provedení skříně: minitower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Příslušenství: CZ klávesnice včetně numerické části min. 101 kláves, myš optická s kolečkem
Beznářaďová demontáž hlavních komponent, vestavěná technologie minim.TPM 2.0, možnost zaheslování BIOSu, možnost zablokování vybraných zařízení a sběrnic tak, aby s nimi nemohl pracovat operační systém (alespoň v rozsahu DVD, USB porty), možnost povolit či zákázat používání jednotlivých USB portů jen pro zadní skupinu nebo jen pro přední skupinu, možnost povolit či zákázat používání USB portů jednotně a to pro přední či zadní skupinu portů, otvor na uzamčení skříně lankem
Operační systém Windows 10 Home 64bit, CZ verze, hardware plně kompatibilní s OS
Záruka Next Bussines Day 36 měsíců</t>
  </si>
  <si>
    <t>Dell Latitude 5591</t>
  </si>
  <si>
    <t>CPU Intel Core i7 8850H, průměrný výkon 13 104 bodů (Average CPU Mark) dle nezávislého testu Passmark
Displej: 15,6" LED IPS antireflexní, rozlišení 1920 x 1080 bodů
Grafická karta dedikovaná NVIDIA GeForce MX 130, 2GB GDDR5, 1933 bodů (Average G3D Mark) dle nezávislého testu Passmark
Operační paměť: 16GB DDR4 2666MHz, možnost rozšíření na 32Gb
Disk: SSD 256GB
Rozhraní: 1x HDMI, 1x VGA, 3x USB 3.0/3.1 (1 s podporou PowerShare), 1x USB-C s podporou Thunderbolt 3, LAN
Výbava: WiFi 802.11ac, Bluetooth, čtečka paměťových karet, čtečka čipových karet, podsvětlená klávesnice, numerická klávesnice, TrackPoint, webkamera
Hmotnost 1,93 kg
Záruka na NB Next Business Day 36 měsíců
Operační systém  Windows 10 Pro 64bit, CZ verze, hardware plně kompatibilní s OS</t>
  </si>
  <si>
    <t xml:space="preserve"> 
WD My CLOUD EX 2 ULTRA, 8 TB (2x4TB) 3,5”, RJ45, NAS  </t>
  </si>
  <si>
    <t>NAS server stolní
Počet pozic pro disky: 2x 3,5" (SATA III), maximální kapacita min. 2x 4 TB
Podpora zapojení disků v RAIDu 0/1/JBOD
Operační paměť 1 GB DDR3
Rozhraní: 1x LAN 1Gb, 2x USB 3.0
Šifrování 256bit AES, zálohovací sorftware
Záruka 36 měsíců</t>
  </si>
  <si>
    <t>Lenovo Legion Y530</t>
  </si>
  <si>
    <t>CPU Intel Core i7 8750H, průměrný výkon 12481 bodů (Average CPU Mark) dle nezávislého testu Passmark
Displej: 15,6" LED IPS antireflexní, rozlišení 1920 x 1080 bodů, obnovovací frekvence 144Hz
Grafická karta dedikovaná NVIDIA GeForce GTX 1060, 6GB GDDR5, 9 092 bodů (Average G3D Mark) dle nezávislého testu Passmark
Operační paměť: 16GB DDR4
Disky: SSD 256GB
          HDD 2TB
Rozhraní: 1x HDMI, 1x DisplayPort, 3x USB 3.2, 1x USB-C, LAN
Výbava: WiFi 802.11ac, Bluetooth, podsvětlená klávesnice, numerická klávesnice, hmotnost 2,3kg
Operační systém Windows 10 Home, CZ verze, hardware plně kompatibilní s OS</t>
  </si>
  <si>
    <t xml:space="preserve">SSD 250GB Samsung 860 EVO SATA III </t>
  </si>
  <si>
    <t>Interní SSD disk 2,5", V-NAND MLC, kapacita 250 GB
Rychlost čtení/zápisu 550/520 MB/s, rychlost náhodného čtení/zápisu 98000/90000 IOPS
Rozhraní SATA III
Hardwarové šifrování 256bit
Záruka 60 měsíců</t>
  </si>
  <si>
    <t>AXAGON RHD-225L</t>
  </si>
  <si>
    <t>Dell Optiplex 5060MT</t>
  </si>
  <si>
    <t>CPU Intel Core i7-8700, průměrný výkon 15 151 bodů (Average CPU Mark) dle nezávislého testu Passmark
Základní deska s podporou rozlišení 4K
Grafická karta: dedikovaná AMD Radeon RX 550,PCIe x16 3.0, 4GB, podpora rozlišení 4K
Operační pamět: 16GB
Pevné disky: min. 1x SSD SATA III 250GB, přenosová rychlost min. 1500MBps
Volný slot M.2
Čtečka paměťových karet (SD, SDXC, MMC)
Provedení skříně: minitower
Minimální požadavky na rozhraní: 2x DisplayPort, 5x USB 3.1 Gen1 (min. 1x v přední části), 1x Gigabit Ethernet  RJ-45
Počet interních pozic pro HDD: min. 1x 3,5" nebo min. 2x 2,5", 
Příslušenství: CZ klávesnice včetně numerické části min. 101 kláves, myš optická s kolečkem
Operační systém Windows 10 Home 64bit, CZ verze, hardware plně kompatibilní s OS
Kabely: 1x DP</t>
  </si>
  <si>
    <t>SSD M.2 1TB Samsung 970 EVO</t>
  </si>
  <si>
    <t>Interní SSD disk M.2 NVMe 1.3, NAND MLC
Kapacita 1 TB
Rychlost čtení/zápisu 3400/2500 MB/s
TBW 600
Podpora sběrnice PCIe 3.0 x4</t>
  </si>
  <si>
    <t xml:space="preserve">Lenovo Yoga Tablet 3 Pro </t>
  </si>
  <si>
    <t>Displej: 10,1", dotykový IPS
Rozlišení: 2560x1600 
Operační paměť: 4GB
Kapacita interního úložiště: 64GB
Další funkce: WiFi 802.11ac, Bluetooth, GPS, slot pro paměťovou kartu Micro SD (podporovaná velikost 128GB), 2x kamera 5 + 13Mpx, pohybový senzor, světelný senzor
Integrovaný projektor, svítivost min. 50 ANSI
Rozhraní: 1x Micro USB, výstup na sluchátka
Výdrž na baterii 18 h
Hmotnost 0,67kg
Operační systém Android 6</t>
  </si>
  <si>
    <t xml:space="preserve">Cougar Gemini T </t>
  </si>
  <si>
    <t>Provedení typu tower odpovídající velikosti, podporované formáty základních desek: Mini ITX / Micro ATX / ATX / CEB / E-ATX 
Osazené ventilátory 2x 120mm
Minimální požadavky na pozice pro zařízení: 2x 5,25" externí, 2x 3,5" interní
Pozice pro karty min. 7 slotů, vnitřní prostor pro instalaci min. dvou rozšiřujících karet o délce min. 31 cm a dvouslotovou výškou
Konektory předního panelu: 2x USB 3.0, 1x USB-C, sluchátkový výstup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</si>
</sst>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Kč&quot;;\-#,##0\ &quot;Kč&quot;"/>
    <numFmt numFmtId="44" formatCode="_-* #,##0.00\ &quot;Kč&quot;_-;\-* #,##0.00\ &quot;Kč&quot;_-;_-* &quot;-&quot;??\ &quot;Kč&quot;_-;_-@_-"/>
    <numFmt numFmtId="164" formatCode="#,##0.00\ &quot;Kč&quot;"/>
    <numFmt numFmtId="165" formatCode="#,##0\ &quot;Kč&quot;"/>
    <numFmt numFmtId="166" formatCode="_-* #,##0.00\ [$Kč-405]_-;\-* #,##0.00\ [$Kč-405]_-;_-* &quot;-&quot;??\ [$Kč-405]_-;_-@_-"/>
  </numFmts>
  <fonts count="34"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b/>
      <sz val="11"/>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25">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96">
    <xf numFmtId="0" fontId="0" fillId="0" borderId="0"/>
    <xf numFmtId="44" fontId="8" fillId="0" borderId="0" applyFont="0" applyFill="0" applyBorder="0" applyAlignment="0" applyProtection="0"/>
    <xf numFmtId="0" fontId="15" fillId="0" borderId="0"/>
    <xf numFmtId="0" fontId="17" fillId="0" borderId="0"/>
    <xf numFmtId="0" fontId="19" fillId="0" borderId="0"/>
    <xf numFmtId="44" fontId="19" fillId="0" borderId="0" applyFont="0" applyFill="0" applyBorder="0" applyAlignment="0" applyProtection="0"/>
    <xf numFmtId="0" fontId="20" fillId="0" borderId="0"/>
    <xf numFmtId="0" fontId="17" fillId="0" borderId="0"/>
    <xf numFmtId="0" fontId="21" fillId="0" borderId="0"/>
    <xf numFmtId="9" fontId="19" fillId="0" borderId="0" applyFont="0" applyFill="0" applyBorder="0" applyAlignment="0" applyProtection="0"/>
    <xf numFmtId="0" fontId="22" fillId="2" borderId="0">
      <alignment horizontal="right" vertical="center"/>
    </xf>
    <xf numFmtId="0" fontId="22" fillId="2" borderId="0">
      <alignment horizontal="center" vertical="center"/>
    </xf>
    <xf numFmtId="0" fontId="22" fillId="2" borderId="0">
      <alignment horizontal="left" vertical="center"/>
    </xf>
    <xf numFmtId="0" fontId="23" fillId="0" borderId="0"/>
    <xf numFmtId="0" fontId="15" fillId="0" borderId="0"/>
    <xf numFmtId="0" fontId="15" fillId="0" borderId="0"/>
    <xf numFmtId="0" fontId="15" fillId="0" borderId="0"/>
    <xf numFmtId="0" fontId="26" fillId="0" borderId="0"/>
    <xf numFmtId="44" fontId="26" fillId="0" borderId="0" applyFont="0" applyFill="0" applyBorder="0" applyAlignment="0" applyProtection="0"/>
    <xf numFmtId="0" fontId="19" fillId="0" borderId="0"/>
    <xf numFmtId="0" fontId="19" fillId="0" borderId="0"/>
    <xf numFmtId="0" fontId="15" fillId="0" borderId="0"/>
    <xf numFmtId="0" fontId="19" fillId="0" borderId="0"/>
    <xf numFmtId="0" fontId="24" fillId="0" borderId="0"/>
    <xf numFmtId="0" fontId="25" fillId="0" borderId="0" applyNumberFormat="0" applyFill="0" applyBorder="0" applyAlignment="0" applyProtection="0"/>
    <xf numFmtId="0" fontId="8"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0" borderId="0"/>
    <xf numFmtId="0" fontId="8" fillId="0" borderId="0"/>
    <xf numFmtId="44" fontId="8" fillId="0" borderId="0" applyFont="0" applyFill="0" applyBorder="0" applyAlignment="0" applyProtection="0"/>
    <xf numFmtId="0" fontId="30" fillId="6" borderId="0" applyNumberFormat="0" applyBorder="0" applyAlignment="0" applyProtection="0"/>
    <xf numFmtId="0" fontId="15"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26" fillId="0" borderId="0" applyFont="0" applyFill="0" applyBorder="0" applyAlignment="0" applyProtection="0"/>
    <xf numFmtId="0" fontId="19" fillId="0" borderId="0"/>
    <xf numFmtId="0" fontId="19" fillId="0" borderId="0"/>
    <xf numFmtId="0" fontId="19"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32"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 fillId="0" borderId="0"/>
    <xf numFmtId="44" fontId="8" fillId="0" borderId="0" applyFont="0" applyFill="0" applyBorder="0" applyAlignment="0" applyProtection="0"/>
    <xf numFmtId="0" fontId="2" fillId="0" borderId="0"/>
    <xf numFmtId="0" fontId="1" fillId="0" borderId="0"/>
    <xf numFmtId="0" fontId="28" fillId="0" borderId="0" applyNumberFormat="0" applyFill="0" applyBorder="0" applyProtection="0"/>
  </cellStyleXfs>
  <cellXfs count="133">
    <xf numFmtId="0" fontId="0" fillId="0" borderId="0" xfId="0"/>
    <xf numFmtId="0" fontId="11" fillId="0" borderId="0" xfId="0" applyFont="1" applyFill="1" applyBorder="1"/>
    <xf numFmtId="0" fontId="11" fillId="0" borderId="0" xfId="0" applyFont="1" applyFill="1"/>
    <xf numFmtId="0" fontId="16" fillId="0" borderId="0" xfId="2" applyFont="1" applyFill="1" applyBorder="1" applyAlignment="1">
      <alignment horizontal="center" vertical="center" wrapText="1"/>
    </xf>
    <xf numFmtId="0" fontId="11" fillId="0" borderId="0" xfId="0" applyFont="1" applyFill="1" applyBorder="1" applyAlignment="1">
      <alignment horizontal="center" vertical="center"/>
    </xf>
    <xf numFmtId="0" fontId="16" fillId="0" borderId="0" xfId="2" applyFont="1" applyFill="1" applyAlignment="1">
      <alignment horizontal="center" vertical="center" wrapText="1"/>
    </xf>
    <xf numFmtId="0" fontId="14" fillId="0" borderId="0" xfId="0" applyFont="1" applyFill="1" applyAlignment="1" applyProtection="1">
      <protection locked="0"/>
    </xf>
    <xf numFmtId="0" fontId="11" fillId="0" borderId="0" xfId="0" applyFont="1" applyFill="1" applyAlignment="1">
      <alignment wrapText="1"/>
    </xf>
    <xf numFmtId="0" fontId="18" fillId="0" borderId="0" xfId="0" applyFont="1" applyFill="1" applyAlignment="1" applyProtection="1">
      <protection locked="0"/>
    </xf>
    <xf numFmtId="0" fontId="11" fillId="0" borderId="0" xfId="0" applyFont="1" applyFill="1" applyProtection="1">
      <protection locked="0"/>
    </xf>
    <xf numFmtId="0" fontId="11"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0" fillId="0" borderId="0" xfId="0" applyNumberFormat="1" applyFont="1" applyFill="1" applyAlignment="1">
      <alignment horizontal="center"/>
    </xf>
    <xf numFmtId="49" fontId="16"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1" fillId="0" borderId="0" xfId="0" applyNumberFormat="1" applyFont="1" applyFill="1" applyProtection="1">
      <protection locked="0"/>
    </xf>
    <xf numFmtId="0" fontId="11" fillId="0" borderId="0" xfId="0" applyFont="1" applyFill="1"/>
    <xf numFmtId="165" fontId="0" fillId="0" borderId="0" xfId="0" applyNumberFormat="1" applyFont="1" applyFill="1" applyBorder="1" applyAlignment="1">
      <alignment horizontal="center" vertical="center"/>
    </xf>
    <xf numFmtId="164" fontId="11" fillId="0" borderId="0" xfId="0" applyNumberFormat="1" applyFont="1" applyFill="1" applyAlignment="1">
      <alignment horizontal="center" vertical="center"/>
    </xf>
    <xf numFmtId="0" fontId="11" fillId="0" borderId="0" xfId="0" applyFont="1" applyFill="1" applyAlignment="1">
      <alignment horizontal="center" vertical="center"/>
    </xf>
    <xf numFmtId="44" fontId="11" fillId="0" borderId="0" xfId="0" applyNumberFormat="1" applyFont="1" applyFill="1" applyProtection="1">
      <protection locked="0"/>
    </xf>
    <xf numFmtId="44" fontId="11" fillId="0" borderId="0" xfId="0" applyNumberFormat="1" applyFont="1" applyFill="1" applyAlignment="1">
      <alignment horizontal="center" vertical="center"/>
    </xf>
    <xf numFmtId="0" fontId="0" fillId="0" borderId="15" xfId="0" applyFont="1" applyFill="1" applyBorder="1" applyAlignment="1">
      <alignment horizontal="center" vertical="center"/>
    </xf>
    <xf numFmtId="0" fontId="12" fillId="0" borderId="14"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0" fillId="0" borderId="14" xfId="0" applyFont="1" applyFill="1" applyBorder="1" applyAlignment="1">
      <alignment vertical="center" wrapText="1"/>
    </xf>
    <xf numFmtId="165" fontId="0" fillId="5" borderId="14" xfId="1" applyNumberFormat="1" applyFont="1" applyFill="1" applyBorder="1" applyAlignment="1">
      <alignment horizontal="center" vertical="center" wrapText="1"/>
    </xf>
    <xf numFmtId="0" fontId="14" fillId="0" borderId="14" xfId="0" applyNumberFormat="1" applyFont="1" applyFill="1" applyBorder="1" applyAlignment="1" applyProtection="1">
      <alignment vertical="top" wrapText="1"/>
      <protection locked="0"/>
    </xf>
    <xf numFmtId="0" fontId="0" fillId="0" borderId="14" xfId="0" applyFont="1" applyFill="1" applyBorder="1" applyAlignment="1">
      <alignment horizontal="center" vertical="center" wrapText="1"/>
    </xf>
    <xf numFmtId="0" fontId="16" fillId="5" borderId="16" xfId="23" applyFont="1" applyFill="1" applyBorder="1" applyAlignment="1">
      <alignment horizontal="center" vertical="center" wrapText="1"/>
    </xf>
    <xf numFmtId="0" fontId="8" fillId="5" borderId="16" xfId="17" applyFont="1" applyFill="1" applyBorder="1" applyAlignment="1">
      <alignment horizontal="center" vertical="center" wrapText="1"/>
    </xf>
    <xf numFmtId="0" fontId="0" fillId="5" borderId="14" xfId="0" applyFont="1" applyFill="1" applyBorder="1" applyAlignment="1">
      <alignment horizontal="center" vertical="center" wrapText="1"/>
    </xf>
    <xf numFmtId="165" fontId="0" fillId="5" borderId="14" xfId="557" applyNumberFormat="1" applyFont="1" applyFill="1" applyBorder="1" applyAlignment="1">
      <alignment horizontal="center" vertical="center" wrapText="1"/>
    </xf>
    <xf numFmtId="0" fontId="16" fillId="5" borderId="14" xfId="15" applyFont="1" applyFill="1" applyBorder="1" applyAlignment="1">
      <alignment horizontal="center" vertical="center" wrapText="1"/>
    </xf>
    <xf numFmtId="0" fontId="14" fillId="0" borderId="14" xfId="0" applyNumberFormat="1" applyFont="1" applyFill="1" applyBorder="1" applyAlignment="1" applyProtection="1">
      <alignment vertical="center" wrapText="1"/>
      <protection locked="0"/>
    </xf>
    <xf numFmtId="0" fontId="14" fillId="0" borderId="14" xfId="17" applyNumberFormat="1" applyFont="1" applyFill="1" applyBorder="1" applyAlignment="1" applyProtection="1">
      <alignment vertical="center" wrapText="1"/>
      <protection locked="0"/>
    </xf>
    <xf numFmtId="165" fontId="0" fillId="5" borderId="14" xfId="1089" applyNumberFormat="1" applyFont="1" applyFill="1" applyBorder="1" applyAlignment="1">
      <alignment horizontal="center" vertical="center" wrapText="1"/>
    </xf>
    <xf numFmtId="165" fontId="0" fillId="5" borderId="14" xfId="1090" applyNumberFormat="1" applyFont="1" applyFill="1" applyBorder="1" applyAlignment="1">
      <alignment horizontal="center" vertical="center" wrapText="1"/>
    </xf>
    <xf numFmtId="0" fontId="0" fillId="0" borderId="14" xfId="0" applyFill="1" applyBorder="1" applyAlignment="1">
      <alignment horizontal="left" vertical="center" wrapText="1"/>
    </xf>
    <xf numFmtId="49" fontId="14" fillId="5" borderId="14" xfId="0" applyNumberFormat="1" applyFont="1" applyFill="1" applyBorder="1" applyAlignment="1">
      <alignment horizontal="center" vertical="center" wrapText="1"/>
    </xf>
    <xf numFmtId="165" fontId="0" fillId="5" borderId="14" xfId="1092" applyNumberFormat="1" applyFont="1" applyFill="1" applyBorder="1" applyAlignment="1">
      <alignment horizontal="center" vertical="center" wrapText="1"/>
    </xf>
    <xf numFmtId="49" fontId="0" fillId="5" borderId="14" xfId="0" applyNumberFormat="1" applyFont="1" applyFill="1" applyBorder="1" applyAlignment="1">
      <alignment horizontal="center" vertical="center" wrapText="1"/>
    </xf>
    <xf numFmtId="0" fontId="14" fillId="0" borderId="14"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vertical="center" wrapText="1"/>
      <protection locked="0"/>
    </xf>
    <xf numFmtId="0" fontId="16" fillId="5" borderId="14" xfId="2" applyFont="1" applyFill="1" applyBorder="1" applyAlignment="1">
      <alignment horizontal="center" vertical="center" wrapText="1"/>
    </xf>
    <xf numFmtId="1" fontId="0" fillId="5" borderId="14" xfId="4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5" fontId="11" fillId="0" borderId="0" xfId="0" applyNumberFormat="1" applyFont="1" applyFill="1" applyAlignment="1">
      <alignment horizontal="center" vertical="center"/>
    </xf>
    <xf numFmtId="0" fontId="0" fillId="5" borderId="14" xfId="17" applyFont="1" applyFill="1" applyBorder="1" applyAlignment="1">
      <alignment horizontal="center" vertical="center" wrapText="1"/>
    </xf>
    <xf numFmtId="0" fontId="14" fillId="0" borderId="14" xfId="1091"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14" xfId="0" applyFont="1" applyFill="1" applyBorder="1" applyAlignment="1">
      <alignment vertical="center"/>
    </xf>
    <xf numFmtId="0" fontId="0" fillId="0" borderId="14" xfId="1094" applyFont="1" applyFill="1" applyBorder="1" applyAlignment="1">
      <alignment horizontal="left" vertical="center" wrapText="1"/>
    </xf>
    <xf numFmtId="166" fontId="14" fillId="0" borderId="14" xfId="0" applyNumberFormat="1" applyFont="1" applyFill="1" applyBorder="1" applyAlignment="1">
      <alignment horizontal="center" vertical="center" wrapText="1"/>
    </xf>
    <xf numFmtId="166" fontId="29" fillId="0" borderId="14" xfId="0" applyNumberFormat="1" applyFont="1" applyFill="1" applyBorder="1" applyAlignment="1">
      <alignment horizontal="center" vertical="center" wrapText="1"/>
    </xf>
    <xf numFmtId="166" fontId="0" fillId="5" borderId="14" xfId="1092" applyNumberFormat="1" applyFont="1" applyFill="1" applyBorder="1" applyAlignment="1">
      <alignment horizontal="center" vertical="center" wrapText="1"/>
    </xf>
    <xf numFmtId="166" fontId="0" fillId="5" borderId="14" xfId="1" applyNumberFormat="1" applyFont="1" applyFill="1" applyBorder="1" applyAlignment="1">
      <alignment horizontal="center" vertical="center" wrapText="1"/>
    </xf>
    <xf numFmtId="166" fontId="0" fillId="5" borderId="14" xfId="0" applyNumberFormat="1" applyFont="1" applyFill="1" applyBorder="1" applyAlignment="1">
      <alignment horizontal="center" vertical="center" wrapText="1"/>
    </xf>
    <xf numFmtId="44" fontId="0" fillId="0" borderId="0" xfId="1" applyFont="1" applyFill="1" applyAlignment="1">
      <alignment horizontal="center"/>
    </xf>
    <xf numFmtId="44" fontId="16" fillId="0" borderId="0" xfId="1" applyFont="1" applyFill="1" applyAlignment="1">
      <alignment horizontal="center" vertical="center" wrapText="1"/>
    </xf>
    <xf numFmtId="0" fontId="10" fillId="3" borderId="17" xfId="0" applyFont="1" applyFill="1" applyBorder="1" applyAlignment="1"/>
    <xf numFmtId="0" fontId="12" fillId="4" borderId="15" xfId="0" applyFont="1" applyFill="1" applyBorder="1" applyAlignment="1">
      <alignment horizontal="center" vertical="center"/>
    </xf>
    <xf numFmtId="0" fontId="12" fillId="4" borderId="14" xfId="0" applyFont="1" applyFill="1" applyBorder="1" applyAlignment="1">
      <alignment horizontal="center" vertical="center" wrapText="1"/>
    </xf>
    <xf numFmtId="0" fontId="13" fillId="4" borderId="14" xfId="0" applyFont="1" applyFill="1" applyBorder="1" applyAlignment="1" applyProtection="1">
      <alignment horizontal="center" vertical="center"/>
      <protection locked="0"/>
    </xf>
    <xf numFmtId="0" fontId="13" fillId="4" borderId="14" xfId="0" applyFont="1" applyFill="1" applyBorder="1" applyAlignment="1">
      <alignment horizontal="center" vertical="center" wrapText="1"/>
    </xf>
    <xf numFmtId="0" fontId="12" fillId="4" borderId="14" xfId="0" applyFont="1" applyFill="1" applyBorder="1" applyAlignment="1">
      <alignment horizontal="center" vertical="center"/>
    </xf>
    <xf numFmtId="49" fontId="9" fillId="4" borderId="14" xfId="0" applyNumberFormat="1" applyFont="1" applyFill="1" applyBorder="1" applyAlignment="1">
      <alignment horizontal="center" vertical="center"/>
    </xf>
    <xf numFmtId="0" fontId="12" fillId="4" borderId="16" xfId="0" applyFont="1" applyFill="1" applyBorder="1" applyAlignment="1">
      <alignment horizontal="center" vertical="center" wrapText="1"/>
    </xf>
    <xf numFmtId="0" fontId="0" fillId="0" borderId="14" xfId="4" applyFont="1" applyFill="1" applyBorder="1" applyAlignment="1">
      <alignment horizontal="left" vertical="center" wrapText="1"/>
    </xf>
    <xf numFmtId="0" fontId="0" fillId="0" borderId="14" xfId="1091" applyFont="1" applyFill="1" applyBorder="1" applyAlignment="1">
      <alignment horizontal="left" vertical="center" wrapText="1"/>
    </xf>
    <xf numFmtId="49" fontId="14" fillId="0" borderId="14" xfId="0" applyNumberFormat="1" applyFont="1" applyFill="1" applyBorder="1" applyAlignment="1" applyProtection="1">
      <alignment vertical="center" wrapText="1"/>
      <protection locked="0"/>
    </xf>
    <xf numFmtId="0" fontId="16" fillId="5" borderId="14" xfId="0" applyFont="1" applyFill="1" applyBorder="1" applyAlignment="1">
      <alignment horizontal="center" vertical="center" wrapText="1"/>
    </xf>
    <xf numFmtId="1" fontId="0" fillId="5" borderId="14" xfId="1093" applyNumberFormat="1" applyFont="1" applyFill="1" applyBorder="1" applyAlignment="1">
      <alignment horizontal="center" vertical="center"/>
    </xf>
    <xf numFmtId="0" fontId="14" fillId="0" borderId="14" xfId="0" applyFont="1" applyFill="1" applyBorder="1" applyAlignment="1">
      <alignment vertical="center" wrapText="1"/>
    </xf>
    <xf numFmtId="49" fontId="14" fillId="0" borderId="14" xfId="17" applyNumberFormat="1"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xf>
    <xf numFmtId="49" fontId="0" fillId="5" borderId="14" xfId="0"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left" vertical="center" wrapText="1"/>
    </xf>
    <xf numFmtId="49" fontId="28" fillId="0" borderId="21" xfId="1095" applyNumberFormat="1" applyFont="1" applyFill="1" applyBorder="1" applyAlignment="1">
      <alignment vertical="center" wrapText="1"/>
    </xf>
    <xf numFmtId="0" fontId="0" fillId="0" borderId="21" xfId="0" applyFont="1" applyFill="1" applyBorder="1" applyAlignment="1">
      <alignment horizontal="center" vertical="center" wrapText="1"/>
    </xf>
    <xf numFmtId="0" fontId="12" fillId="0" borderId="21" xfId="0" applyFont="1" applyFill="1" applyBorder="1" applyAlignment="1">
      <alignment horizontal="center" vertical="center" wrapText="1"/>
    </xf>
    <xf numFmtId="166" fontId="14" fillId="0" borderId="21" xfId="0" applyNumberFormat="1" applyFont="1" applyFill="1" applyBorder="1" applyAlignment="1">
      <alignment horizontal="center" vertical="center" wrapText="1"/>
    </xf>
    <xf numFmtId="166" fontId="29" fillId="0" borderId="21" xfId="0" applyNumberFormat="1" applyFont="1" applyFill="1" applyBorder="1" applyAlignment="1">
      <alignment horizontal="center" vertical="center" wrapText="1"/>
    </xf>
    <xf numFmtId="166" fontId="0" fillId="5" borderId="21" xfId="1" applyNumberFormat="1" applyFont="1" applyFill="1" applyBorder="1" applyAlignment="1">
      <alignment horizontal="center" vertical="center" wrapText="1"/>
    </xf>
    <xf numFmtId="165" fontId="0" fillId="5" borderId="21" xfId="1" applyNumberFormat="1" applyFont="1" applyFill="1" applyBorder="1" applyAlignment="1">
      <alignment horizontal="center" vertical="center" wrapText="1"/>
    </xf>
    <xf numFmtId="0" fontId="16" fillId="5" borderId="21" xfId="15" applyFont="1" applyFill="1" applyBorder="1" applyAlignment="1">
      <alignment horizontal="center" vertical="center" wrapText="1"/>
    </xf>
    <xf numFmtId="0" fontId="0" fillId="5" borderId="22" xfId="17" applyFont="1" applyFill="1" applyBorder="1" applyAlignment="1">
      <alignment horizontal="center" vertical="center" wrapText="1"/>
    </xf>
    <xf numFmtId="0" fontId="13" fillId="0" borderId="14" xfId="0" applyNumberFormat="1" applyFont="1" applyFill="1" applyBorder="1" applyAlignment="1" applyProtection="1">
      <alignment vertical="center" wrapText="1"/>
      <protection locked="0"/>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6" fillId="5" borderId="16" xfId="23" applyFont="1" applyFill="1" applyBorder="1" applyAlignment="1">
      <alignment horizontal="center" vertical="center" wrapText="1"/>
    </xf>
    <xf numFmtId="49" fontId="14" fillId="5" borderId="14" xfId="0" applyNumberFormat="1" applyFont="1" applyFill="1" applyBorder="1" applyAlignment="1">
      <alignment horizontal="center" vertical="center" wrapText="1"/>
    </xf>
    <xf numFmtId="1" fontId="0" fillId="5" borderId="14" xfId="1093" applyNumberFormat="1" applyFont="1" applyFill="1" applyBorder="1" applyAlignment="1">
      <alignment horizontal="center" vertical="center"/>
    </xf>
    <xf numFmtId="0" fontId="10" fillId="3" borderId="18" xfId="0" applyFont="1" applyFill="1" applyBorder="1" applyAlignment="1">
      <alignment horizontal="center"/>
    </xf>
    <xf numFmtId="0" fontId="10" fillId="3" borderId="19" xfId="0" applyFont="1" applyFill="1" applyBorder="1" applyAlignment="1">
      <alignment horizontal="center"/>
    </xf>
    <xf numFmtId="0" fontId="16" fillId="5" borderId="14" xfId="15" applyFont="1" applyFill="1" applyBorder="1" applyAlignment="1">
      <alignment horizontal="center" vertical="center" wrapText="1"/>
    </xf>
    <xf numFmtId="0" fontId="16" fillId="5" borderId="14" xfId="2" applyFont="1" applyFill="1" applyBorder="1" applyAlignment="1">
      <alignment horizontal="center" vertical="center" wrapText="1"/>
    </xf>
    <xf numFmtId="166" fontId="0" fillId="5" borderId="14" xfId="1" applyNumberFormat="1" applyFont="1" applyFill="1" applyBorder="1" applyAlignment="1">
      <alignment horizontal="center" vertical="center" wrapText="1"/>
    </xf>
    <xf numFmtId="166" fontId="29" fillId="0" borderId="14" xfId="0" applyNumberFormat="1" applyFont="1" applyFill="1" applyBorder="1" applyAlignment="1">
      <alignment horizontal="center" vertical="center" wrapText="1"/>
    </xf>
    <xf numFmtId="166" fontId="14" fillId="0" borderId="14"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14" fillId="0" borderId="14" xfId="0" applyNumberFormat="1" applyFont="1" applyFill="1" applyBorder="1" applyAlignment="1" applyProtection="1">
      <alignment horizontal="left" vertical="center" wrapText="1"/>
      <protection locked="0"/>
    </xf>
    <xf numFmtId="0" fontId="28" fillId="0" borderId="14" xfId="0" applyFont="1" applyFill="1" applyBorder="1" applyAlignment="1">
      <alignment horizontal="left" vertical="center" wrapText="1"/>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44" fontId="27" fillId="0" borderId="11" xfId="1" applyFont="1" applyFill="1" applyBorder="1" applyAlignment="1" applyProtection="1">
      <alignment horizontal="center" vertical="center" wrapText="1"/>
    </xf>
    <xf numFmtId="44" fontId="27" fillId="0" borderId="12" xfId="1" applyFont="1" applyFill="1" applyBorder="1" applyAlignment="1" applyProtection="1">
      <alignment horizontal="center" vertical="center" wrapText="1"/>
    </xf>
    <xf numFmtId="44" fontId="27" fillId="0" borderId="7" xfId="1" applyFont="1" applyFill="1" applyBorder="1" applyAlignment="1" applyProtection="1">
      <alignment horizontal="center" vertical="center" wrapText="1"/>
    </xf>
    <xf numFmtId="44" fontId="27" fillId="0" borderId="13" xfId="1" applyFont="1" applyFill="1" applyBorder="1" applyAlignment="1" applyProtection="1">
      <alignment horizontal="center"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166" fontId="11" fillId="0" borderId="2" xfId="1" applyNumberFormat="1" applyFont="1" applyFill="1" applyBorder="1" applyAlignment="1" applyProtection="1">
      <alignment horizontal="center" vertical="center" wrapText="1"/>
      <protection locked="0"/>
    </xf>
    <xf numFmtId="166" fontId="11" fillId="0" borderId="3" xfId="1" applyNumberFormat="1" applyFont="1" applyFill="1" applyBorder="1" applyAlignment="1" applyProtection="1">
      <alignment horizontal="center" vertical="center" wrapText="1"/>
      <protection locked="0"/>
    </xf>
    <xf numFmtId="166" fontId="11" fillId="0" borderId="7" xfId="1" applyNumberFormat="1" applyFont="1" applyFill="1" applyBorder="1" applyAlignment="1" applyProtection="1">
      <alignment horizontal="center" vertical="center" wrapText="1"/>
      <protection locked="0"/>
    </xf>
    <xf numFmtId="166" fontId="11" fillId="0" borderId="8" xfId="1" applyNumberFormat="1" applyFont="1" applyFill="1" applyBorder="1" applyAlignment="1" applyProtection="1">
      <alignment horizontal="center" vertical="center" wrapText="1"/>
      <protection locked="0"/>
    </xf>
    <xf numFmtId="44" fontId="18" fillId="0" borderId="4" xfId="1" applyFont="1" applyFill="1" applyBorder="1" applyAlignment="1">
      <alignment horizontal="center" vertical="center"/>
    </xf>
    <xf numFmtId="0" fontId="0" fillId="0" borderId="15" xfId="0" applyFont="1" applyFill="1" applyBorder="1" applyAlignment="1">
      <alignment horizontal="center" vertical="center"/>
    </xf>
    <xf numFmtId="1" fontId="0" fillId="5" borderId="14" xfId="40" applyNumberFormat="1" applyFont="1" applyFill="1" applyBorder="1" applyAlignment="1">
      <alignment horizontal="center" vertical="center"/>
    </xf>
    <xf numFmtId="166" fontId="0" fillId="5" borderId="14" xfId="0" applyNumberFormat="1" applyFont="1" applyFill="1" applyBorder="1" applyAlignment="1">
      <alignment horizontal="center" vertical="center" wrapText="1"/>
    </xf>
    <xf numFmtId="0" fontId="18" fillId="0" borderId="14" xfId="0" applyFont="1" applyFill="1" applyBorder="1" applyAlignment="1" applyProtection="1">
      <alignment horizontal="left" vertical="top" wrapText="1"/>
      <protection locked="0"/>
    </xf>
    <xf numFmtId="0" fontId="0" fillId="0" borderId="14" xfId="0" applyFont="1" applyFill="1" applyBorder="1" applyAlignment="1">
      <alignment horizontal="left" vertical="center" wrapText="1"/>
    </xf>
  </cellXfs>
  <cellStyles count="1096">
    <cellStyle name="60 % – Zvýraznění4 2" xfId="38"/>
    <cellStyle name="Excel Built-in Normal" xfId="35"/>
    <cellStyle name="Hypertextový odkaz 2" xfId="24"/>
    <cellStyle name="Měna" xfId="1" builtinId="4"/>
    <cellStyle name="Měna 10" xfId="297"/>
    <cellStyle name="Měna 10 2" xfId="830"/>
    <cellStyle name="Měna 10 2 2" xfId="1092"/>
    <cellStyle name="Měna 11" xfId="521"/>
    <cellStyle name="Měna 11 2" xfId="1053"/>
    <cellStyle name="Měna 12" xfId="557"/>
    <cellStyle name="Měna 12 2" xfId="1090"/>
    <cellStyle name="Měna 13" xfId="1089"/>
    <cellStyle name="Měna 2" xfId="5"/>
    <cellStyle name="Měna 2 10" xfId="523"/>
    <cellStyle name="Měna 2 10 2" xfId="1055"/>
    <cellStyle name="Měna 2 11" xfId="559"/>
    <cellStyle name="Měna 2 2" xfId="28"/>
    <cellStyle name="Měna 2 2 10" xfId="567"/>
    <cellStyle name="Měna 2 2 2" xfId="49"/>
    <cellStyle name="Měna 2 2 2 2" xfId="156"/>
    <cellStyle name="Měna 2 2 2 2 2" xfId="288"/>
    <cellStyle name="Měna 2 2 2 2 2 2" xfId="479"/>
    <cellStyle name="Měna 2 2 2 2 2 2 2" xfId="1012"/>
    <cellStyle name="Měna 2 2 2 2 2 3" xfId="822"/>
    <cellStyle name="Měna 2 2 2 2 3" xfId="383"/>
    <cellStyle name="Měna 2 2 2 2 3 2" xfId="916"/>
    <cellStyle name="Měna 2 2 2 2 4" xfId="690"/>
    <cellStyle name="Měna 2 2 2 3" xfId="84"/>
    <cellStyle name="Měna 2 2 2 3 2" xfId="417"/>
    <cellStyle name="Měna 2 2 2 3 2 2" xfId="950"/>
    <cellStyle name="Měna 2 2 2 3 3" xfId="619"/>
    <cellStyle name="Měna 2 2 2 4" xfId="225"/>
    <cellStyle name="Měna 2 2 2 4 2" xfId="759"/>
    <cellStyle name="Měna 2 2 2 5" xfId="321"/>
    <cellStyle name="Měna 2 2 2 5 2" xfId="854"/>
    <cellStyle name="Měna 2 2 2 6" xfId="549"/>
    <cellStyle name="Měna 2 2 2 6 2" xfId="1081"/>
    <cellStyle name="Měna 2 2 2 7" xfId="584"/>
    <cellStyle name="Měna 2 2 3" xfId="102"/>
    <cellStyle name="Měna 2 2 3 2" xfId="174"/>
    <cellStyle name="Měna 2 2 3 2 2" xfId="435"/>
    <cellStyle name="Měna 2 2 3 2 2 2" xfId="968"/>
    <cellStyle name="Měna 2 2 3 2 3" xfId="708"/>
    <cellStyle name="Měna 2 2 3 3" xfId="243"/>
    <cellStyle name="Měna 2 2 3 3 2" xfId="777"/>
    <cellStyle name="Měna 2 2 3 4" xfId="339"/>
    <cellStyle name="Měna 2 2 3 4 2" xfId="872"/>
    <cellStyle name="Měna 2 2 3 5" xfId="637"/>
    <cellStyle name="Měna 2 2 4" xfId="119"/>
    <cellStyle name="Měna 2 2 4 2" xfId="191"/>
    <cellStyle name="Měna 2 2 4 2 2" xfId="452"/>
    <cellStyle name="Měna 2 2 4 2 2 2" xfId="985"/>
    <cellStyle name="Měna 2 2 4 2 3" xfId="725"/>
    <cellStyle name="Měna 2 2 4 3" xfId="260"/>
    <cellStyle name="Měna 2 2 4 3 2" xfId="794"/>
    <cellStyle name="Měna 2 2 4 4" xfId="356"/>
    <cellStyle name="Měna 2 2 4 4 2" xfId="889"/>
    <cellStyle name="Měna 2 2 4 5" xfId="654"/>
    <cellStyle name="Měna 2 2 5" xfId="139"/>
    <cellStyle name="Měna 2 2 5 2" xfId="274"/>
    <cellStyle name="Měna 2 2 5 2 2" xfId="466"/>
    <cellStyle name="Měna 2 2 5 2 2 2" xfId="999"/>
    <cellStyle name="Měna 2 2 5 2 3" xfId="808"/>
    <cellStyle name="Měna 2 2 5 3" xfId="370"/>
    <cellStyle name="Měna 2 2 5 3 2" xfId="903"/>
    <cellStyle name="Měna 2 2 5 4" xfId="673"/>
    <cellStyle name="Měna 2 2 6" xfId="67"/>
    <cellStyle name="Měna 2 2 6 2" xfId="400"/>
    <cellStyle name="Měna 2 2 6 2 2" xfId="933"/>
    <cellStyle name="Měna 2 2 6 3" xfId="602"/>
    <cellStyle name="Měna 2 2 7" xfId="208"/>
    <cellStyle name="Měna 2 2 7 2" xfId="496"/>
    <cellStyle name="Měna 2 2 7 2 2" xfId="1029"/>
    <cellStyle name="Měna 2 2 7 3" xfId="742"/>
    <cellStyle name="Měna 2 2 8" xfId="305"/>
    <cellStyle name="Měna 2 2 8 2" xfId="838"/>
    <cellStyle name="Měna 2 2 9" xfId="531"/>
    <cellStyle name="Měna 2 2 9 2" xfId="1063"/>
    <cellStyle name="Měna 2 3" xfId="41"/>
    <cellStyle name="Měna 2 3 2" xfId="148"/>
    <cellStyle name="Měna 2 3 2 2" xfId="282"/>
    <cellStyle name="Měna 2 3 2 2 2" xfId="474"/>
    <cellStyle name="Měna 2 3 2 2 2 2" xfId="1007"/>
    <cellStyle name="Měna 2 3 2 2 3" xfId="816"/>
    <cellStyle name="Měna 2 3 2 3" xfId="378"/>
    <cellStyle name="Měna 2 3 2 3 2" xfId="911"/>
    <cellStyle name="Měna 2 3 2 4" xfId="682"/>
    <cellStyle name="Měna 2 3 3" xfId="76"/>
    <cellStyle name="Měna 2 3 3 2" xfId="409"/>
    <cellStyle name="Měna 2 3 3 2 2" xfId="942"/>
    <cellStyle name="Měna 2 3 3 3" xfId="611"/>
    <cellStyle name="Měna 2 3 4" xfId="217"/>
    <cellStyle name="Měna 2 3 4 2" xfId="507"/>
    <cellStyle name="Měna 2 3 4 2 2" xfId="1039"/>
    <cellStyle name="Měna 2 3 4 3" xfId="751"/>
    <cellStyle name="Měna 2 3 5" xfId="314"/>
    <cellStyle name="Měna 2 3 5 2" xfId="847"/>
    <cellStyle name="Měna 2 3 6" xfId="541"/>
    <cellStyle name="Měna 2 3 6 2" xfId="1073"/>
    <cellStyle name="Měna 2 3 7" xfId="576"/>
    <cellStyle name="Měna 2 4" xfId="94"/>
    <cellStyle name="Měna 2 4 2" xfId="166"/>
    <cellStyle name="Měna 2 4 2 2" xfId="427"/>
    <cellStyle name="Měna 2 4 2 2 2" xfId="960"/>
    <cellStyle name="Měna 2 4 2 3" xfId="700"/>
    <cellStyle name="Měna 2 4 3" xfId="235"/>
    <cellStyle name="Měna 2 4 3 2" xfId="515"/>
    <cellStyle name="Měna 2 4 3 2 2" xfId="1047"/>
    <cellStyle name="Měna 2 4 3 3" xfId="769"/>
    <cellStyle name="Měna 2 4 4" xfId="331"/>
    <cellStyle name="Měna 2 4 4 2" xfId="864"/>
    <cellStyle name="Měna 2 4 5" xfId="629"/>
    <cellStyle name="Měna 2 5" xfId="111"/>
    <cellStyle name="Měna 2 5 2" xfId="183"/>
    <cellStyle name="Měna 2 5 2 2" xfId="444"/>
    <cellStyle name="Měna 2 5 2 2 2" xfId="977"/>
    <cellStyle name="Měna 2 5 2 3" xfId="717"/>
    <cellStyle name="Měna 2 5 3" xfId="252"/>
    <cellStyle name="Měna 2 5 3 2" xfId="786"/>
    <cellStyle name="Měna 2 5 4" xfId="348"/>
    <cellStyle name="Měna 2 5 4 2" xfId="881"/>
    <cellStyle name="Měna 2 5 5" xfId="646"/>
    <cellStyle name="Měna 2 6" xfId="131"/>
    <cellStyle name="Měna 2 6 2" xfId="268"/>
    <cellStyle name="Měna 2 6 2 2" xfId="460"/>
    <cellStyle name="Měna 2 6 2 2 2" xfId="993"/>
    <cellStyle name="Měna 2 6 2 3" xfId="802"/>
    <cellStyle name="Měna 2 6 3" xfId="364"/>
    <cellStyle name="Měna 2 6 3 2" xfId="897"/>
    <cellStyle name="Měna 2 6 4" xfId="665"/>
    <cellStyle name="Měna 2 7" xfId="59"/>
    <cellStyle name="Měna 2 7 2" xfId="392"/>
    <cellStyle name="Měna 2 7 2 2" xfId="925"/>
    <cellStyle name="Měna 2 7 3" xfId="594"/>
    <cellStyle name="Měna 2 8" xfId="200"/>
    <cellStyle name="Měna 2 8 2" xfId="488"/>
    <cellStyle name="Měna 2 8 2 2" xfId="1021"/>
    <cellStyle name="Měna 2 8 3" xfId="734"/>
    <cellStyle name="Měna 2 9" xfId="298"/>
    <cellStyle name="Měna 2 9 2" xfId="831"/>
    <cellStyle name="Měna 3" xfId="18"/>
    <cellStyle name="Měna 3 10" xfId="525"/>
    <cellStyle name="Měna 3 10 2" xfId="1057"/>
    <cellStyle name="Měna 3 11" xfId="561"/>
    <cellStyle name="Měna 3 2" xfId="26"/>
    <cellStyle name="Měna 3 2 10" xfId="565"/>
    <cellStyle name="Měna 3 2 2" xfId="47"/>
    <cellStyle name="Měna 3 2 2 2" xfId="154"/>
    <cellStyle name="Měna 3 2 2 2 2" xfId="415"/>
    <cellStyle name="Měna 3 2 2 2 2 2" xfId="948"/>
    <cellStyle name="Měna 3 2 2 2 3" xfId="688"/>
    <cellStyle name="Měna 3 2 2 3" xfId="82"/>
    <cellStyle name="Měna 3 2 2 3 2" xfId="617"/>
    <cellStyle name="Měna 3 2 2 4" xfId="223"/>
    <cellStyle name="Měna 3 2 2 4 2" xfId="757"/>
    <cellStyle name="Měna 3 2 2 5" xfId="320"/>
    <cellStyle name="Měna 3 2 2 5 2" xfId="853"/>
    <cellStyle name="Měna 3 2 2 6" xfId="547"/>
    <cellStyle name="Měna 3 2 2 6 2" xfId="1079"/>
    <cellStyle name="Měna 3 2 2 7" xfId="582"/>
    <cellStyle name="Měna 3 2 3" xfId="100"/>
    <cellStyle name="Měna 3 2 3 2" xfId="172"/>
    <cellStyle name="Měna 3 2 3 2 2" xfId="433"/>
    <cellStyle name="Měna 3 2 3 2 2 2" xfId="966"/>
    <cellStyle name="Měna 3 2 3 2 3" xfId="706"/>
    <cellStyle name="Měna 3 2 3 3" xfId="241"/>
    <cellStyle name="Měna 3 2 3 3 2" xfId="775"/>
    <cellStyle name="Měna 3 2 3 4" xfId="337"/>
    <cellStyle name="Měna 3 2 3 4 2" xfId="870"/>
    <cellStyle name="Měna 3 2 3 5" xfId="635"/>
    <cellStyle name="Měna 3 2 4" xfId="117"/>
    <cellStyle name="Měna 3 2 4 2" xfId="189"/>
    <cellStyle name="Měna 3 2 4 2 2" xfId="450"/>
    <cellStyle name="Měna 3 2 4 2 2 2" xfId="983"/>
    <cellStyle name="Měna 3 2 4 2 3" xfId="723"/>
    <cellStyle name="Měna 3 2 4 3" xfId="258"/>
    <cellStyle name="Měna 3 2 4 3 2" xfId="792"/>
    <cellStyle name="Měna 3 2 4 4" xfId="354"/>
    <cellStyle name="Měna 3 2 4 4 2" xfId="887"/>
    <cellStyle name="Měna 3 2 4 5" xfId="652"/>
    <cellStyle name="Měna 3 2 5" xfId="137"/>
    <cellStyle name="Měna 3 2 5 2" xfId="398"/>
    <cellStyle name="Měna 3 2 5 2 2" xfId="931"/>
    <cellStyle name="Měna 3 2 5 3" xfId="671"/>
    <cellStyle name="Měna 3 2 6" xfId="65"/>
    <cellStyle name="Měna 3 2 6 2" xfId="494"/>
    <cellStyle name="Měna 3 2 6 2 2" xfId="1027"/>
    <cellStyle name="Měna 3 2 6 3" xfId="600"/>
    <cellStyle name="Měna 3 2 7" xfId="206"/>
    <cellStyle name="Měna 3 2 7 2" xfId="740"/>
    <cellStyle name="Měna 3 2 8" xfId="304"/>
    <cellStyle name="Měna 3 2 8 2" xfId="837"/>
    <cellStyle name="Měna 3 2 9" xfId="529"/>
    <cellStyle name="Měna 3 2 9 2" xfId="1061"/>
    <cellStyle name="Měna 3 3" xfId="43"/>
    <cellStyle name="Měna 3 3 2" xfId="150"/>
    <cellStyle name="Měna 3 3 2 2" xfId="411"/>
    <cellStyle name="Měna 3 3 2 2 2" xfId="944"/>
    <cellStyle name="Měna 3 3 2 3" xfId="684"/>
    <cellStyle name="Měna 3 3 3" xfId="78"/>
    <cellStyle name="Měna 3 3 3 2" xfId="509"/>
    <cellStyle name="Měna 3 3 3 2 2" xfId="1041"/>
    <cellStyle name="Měna 3 3 3 3" xfId="613"/>
    <cellStyle name="Měna 3 3 4" xfId="219"/>
    <cellStyle name="Měna 3 3 4 2" xfId="753"/>
    <cellStyle name="Měna 3 3 5" xfId="316"/>
    <cellStyle name="Měna 3 3 5 2" xfId="849"/>
    <cellStyle name="Měna 3 3 6" xfId="543"/>
    <cellStyle name="Měna 3 3 6 2" xfId="1075"/>
    <cellStyle name="Měna 3 3 7" xfId="578"/>
    <cellStyle name="Měna 3 4" xfId="96"/>
    <cellStyle name="Měna 3 4 2" xfId="168"/>
    <cellStyle name="Měna 3 4 2 2" xfId="429"/>
    <cellStyle name="Měna 3 4 2 2 2" xfId="962"/>
    <cellStyle name="Měna 3 4 2 3" xfId="702"/>
    <cellStyle name="Měna 3 4 3" xfId="237"/>
    <cellStyle name="Měna 3 4 3 2" xfId="517"/>
    <cellStyle name="Měna 3 4 3 2 2" xfId="1049"/>
    <cellStyle name="Měna 3 4 3 3" xfId="771"/>
    <cellStyle name="Měna 3 4 4" xfId="333"/>
    <cellStyle name="Měna 3 4 4 2" xfId="866"/>
    <cellStyle name="Měna 3 4 5" xfId="631"/>
    <cellStyle name="Měna 3 5" xfId="113"/>
    <cellStyle name="Měna 3 5 2" xfId="185"/>
    <cellStyle name="Měna 3 5 2 2" xfId="446"/>
    <cellStyle name="Měna 3 5 2 2 2" xfId="979"/>
    <cellStyle name="Měna 3 5 2 3" xfId="719"/>
    <cellStyle name="Měna 3 5 3" xfId="254"/>
    <cellStyle name="Měna 3 5 3 2" xfId="788"/>
    <cellStyle name="Měna 3 5 4" xfId="350"/>
    <cellStyle name="Měna 3 5 4 2" xfId="883"/>
    <cellStyle name="Měna 3 5 5" xfId="648"/>
    <cellStyle name="Měna 3 6" xfId="133"/>
    <cellStyle name="Měna 3 6 2" xfId="394"/>
    <cellStyle name="Měna 3 6 2 2" xfId="927"/>
    <cellStyle name="Měna 3 6 3" xfId="667"/>
    <cellStyle name="Měna 3 7" xfId="61"/>
    <cellStyle name="Měna 3 7 2" xfId="490"/>
    <cellStyle name="Měna 3 7 2 2" xfId="1023"/>
    <cellStyle name="Měna 3 7 3" xfId="596"/>
    <cellStyle name="Měna 3 8" xfId="202"/>
    <cellStyle name="Měna 3 8 2" xfId="736"/>
    <cellStyle name="Měna 3 9" xfId="300"/>
    <cellStyle name="Měna 3 9 2" xfId="833"/>
    <cellStyle name="Měna 4" xfId="37"/>
    <cellStyle name="Měna 4 2" xfId="56"/>
    <cellStyle name="Měna 4 2 2" xfId="163"/>
    <cellStyle name="Měna 4 2 2 2" xfId="424"/>
    <cellStyle name="Měna 4 2 2 2 2" xfId="957"/>
    <cellStyle name="Měna 4 2 2 3" xfId="697"/>
    <cellStyle name="Měna 4 2 3" xfId="91"/>
    <cellStyle name="Měna 4 2 3 2" xfId="626"/>
    <cellStyle name="Měna 4 2 4" xfId="232"/>
    <cellStyle name="Měna 4 2 4 2" xfId="766"/>
    <cellStyle name="Měna 4 2 5" xfId="328"/>
    <cellStyle name="Měna 4 2 5 2" xfId="861"/>
    <cellStyle name="Měna 4 2 6" xfId="556"/>
    <cellStyle name="Měna 4 2 6 2" xfId="1088"/>
    <cellStyle name="Měna 4 2 7" xfId="591"/>
    <cellStyle name="Měna 4 3" xfId="127"/>
    <cellStyle name="Měna 4 3 2" xfId="146"/>
    <cellStyle name="Měna 4 3 2 2" xfId="680"/>
    <cellStyle name="Měna 4 3 3" xfId="407"/>
    <cellStyle name="Měna 4 3 3 2" xfId="940"/>
    <cellStyle name="Měna 4 3 4" xfId="662"/>
    <cellStyle name="Měna 4 4" xfId="74"/>
    <cellStyle name="Měna 4 4 2" xfId="503"/>
    <cellStyle name="Měna 4 4 2 2" xfId="1036"/>
    <cellStyle name="Měna 4 4 3" xfId="609"/>
    <cellStyle name="Měna 4 5" xfId="215"/>
    <cellStyle name="Měna 4 5 2" xfId="749"/>
    <cellStyle name="Měna 4 6" xfId="312"/>
    <cellStyle name="Měna 4 6 2" xfId="845"/>
    <cellStyle name="Měna 4 7" xfId="538"/>
    <cellStyle name="Měna 4 7 2" xfId="1070"/>
    <cellStyle name="Měna 4 8" xfId="574"/>
    <cellStyle name="Měna 5" xfId="92"/>
    <cellStyle name="Měna 5 2" xfId="164"/>
    <cellStyle name="Měna 5 2 2" xfId="425"/>
    <cellStyle name="Měna 5 2 2 2" xfId="958"/>
    <cellStyle name="Měna 5 2 3" xfId="698"/>
    <cellStyle name="Měna 5 3" xfId="233"/>
    <cellStyle name="Měna 5 3 2" xfId="505"/>
    <cellStyle name="Měna 5 3 2 2" xfId="1037"/>
    <cellStyle name="Měna 5 3 3" xfId="767"/>
    <cellStyle name="Měna 5 4" xfId="329"/>
    <cellStyle name="Měna 5 4 2" xfId="862"/>
    <cellStyle name="Měna 5 5" xfId="539"/>
    <cellStyle name="Měna 5 5 2" xfId="1071"/>
    <cellStyle name="Měna 5 6" xfId="627"/>
    <cellStyle name="Měna 6" xfId="109"/>
    <cellStyle name="Měna 6 2" xfId="181"/>
    <cellStyle name="Měna 6 2 2" xfId="442"/>
    <cellStyle name="Měna 6 2 2 2" xfId="975"/>
    <cellStyle name="Měna 6 2 3" xfId="715"/>
    <cellStyle name="Měna 6 3" xfId="250"/>
    <cellStyle name="Měna 6 3 2" xfId="513"/>
    <cellStyle name="Měna 6 3 2 2" xfId="1045"/>
    <cellStyle name="Měna 6 3 3" xfId="784"/>
    <cellStyle name="Měna 6 4" xfId="346"/>
    <cellStyle name="Měna 6 4 2" xfId="879"/>
    <cellStyle name="Měna 6 5" xfId="644"/>
    <cellStyle name="Měna 7" xfId="129"/>
    <cellStyle name="Měna 7 2" xfId="390"/>
    <cellStyle name="Měna 7 2 2" xfId="923"/>
    <cellStyle name="Měna 7 3" xfId="663"/>
    <cellStyle name="Měna 8" xfId="57"/>
    <cellStyle name="Měna 8 2" xfId="486"/>
    <cellStyle name="Měna 8 2 2" xfId="1019"/>
    <cellStyle name="Měna 8 3" xfId="592"/>
    <cellStyle name="Měna 9" xfId="198"/>
    <cellStyle name="Měna 9 2" xfId="732"/>
    <cellStyle name="Normální" xfId="0" builtinId="0"/>
    <cellStyle name="Normální 10" xfId="4"/>
    <cellStyle name="Normální 10 10" xfId="522"/>
    <cellStyle name="Normální 10 10 2" xfId="1054"/>
    <cellStyle name="Normální 10 11" xfId="558"/>
    <cellStyle name="Normální 10 11 2" xfId="1094"/>
    <cellStyle name="Normální 10 2" xfId="27"/>
    <cellStyle name="Normální 10 2 2" xfId="48"/>
    <cellStyle name="Normální 10 2 2 2" xfId="155"/>
    <cellStyle name="Normální 10 2 2 2 2" xfId="287"/>
    <cellStyle name="Normální 10 2 2 2 2 2" xfId="295"/>
    <cellStyle name="Normální 10 2 2 2 2 2 2" xfId="829"/>
    <cellStyle name="Normální 10 2 2 2 2 2 4" xfId="1091"/>
    <cellStyle name="Normální 10 2 2 2 2 3" xfId="821"/>
    <cellStyle name="Normální 10 2 2 2 3" xfId="689"/>
    <cellStyle name="Normální 10 2 2 3" xfId="83"/>
    <cellStyle name="Normální 10 2 2 3 2" xfId="416"/>
    <cellStyle name="Normální 10 2 2 3 2 2" xfId="949"/>
    <cellStyle name="Normální 10 2 2 3 3" xfId="618"/>
    <cellStyle name="Normální 10 2 2 4" xfId="224"/>
    <cellStyle name="Normální 10 2 2 4 2" xfId="758"/>
    <cellStyle name="Normální 10 2 2 5" xfId="548"/>
    <cellStyle name="Normální 10 2 2 5 2" xfId="1080"/>
    <cellStyle name="Normální 10 2 2 6" xfId="583"/>
    <cellStyle name="Normální 10 2 3" xfId="101"/>
    <cellStyle name="Normální 10 2 3 2" xfId="173"/>
    <cellStyle name="Normální 10 2 3 2 2" xfId="434"/>
    <cellStyle name="Normální 10 2 3 2 2 2" xfId="967"/>
    <cellStyle name="Normální 10 2 3 2 3" xfId="707"/>
    <cellStyle name="Normální 10 2 3 3" xfId="242"/>
    <cellStyle name="Normální 10 2 3 3 2" xfId="776"/>
    <cellStyle name="Normální 10 2 3 4" xfId="338"/>
    <cellStyle name="Normální 10 2 3 4 2" xfId="871"/>
    <cellStyle name="Normální 10 2 3 5" xfId="636"/>
    <cellStyle name="Normální 10 2 4" xfId="118"/>
    <cellStyle name="Normální 10 2 4 2" xfId="190"/>
    <cellStyle name="Normální 10 2 4 2 2" xfId="451"/>
    <cellStyle name="Normální 10 2 4 2 2 2" xfId="984"/>
    <cellStyle name="Normální 10 2 4 2 3" xfId="724"/>
    <cellStyle name="Normální 10 2 4 3" xfId="259"/>
    <cellStyle name="Normální 10 2 4 3 2" xfId="793"/>
    <cellStyle name="Normální 10 2 4 4" xfId="355"/>
    <cellStyle name="Normální 10 2 4 4 2" xfId="888"/>
    <cellStyle name="Normální 10 2 4 5" xfId="653"/>
    <cellStyle name="Normální 10 2 5" xfId="138"/>
    <cellStyle name="Normální 10 2 5 2" xfId="273"/>
    <cellStyle name="Normální 10 2 5 2 2" xfId="465"/>
    <cellStyle name="Normální 10 2 5 2 2 2" xfId="998"/>
    <cellStyle name="Normální 10 2 5 2 3" xfId="807"/>
    <cellStyle name="Normální 10 2 5 3" xfId="369"/>
    <cellStyle name="Normální 10 2 5 3 2" xfId="902"/>
    <cellStyle name="Normální 10 2 5 4" xfId="672"/>
    <cellStyle name="Normální 10 2 6" xfId="66"/>
    <cellStyle name="Normální 10 2 6 2" xfId="399"/>
    <cellStyle name="Normální 10 2 6 2 2" xfId="932"/>
    <cellStyle name="Normální 10 2 6 3" xfId="601"/>
    <cellStyle name="Normální 10 2 7" xfId="207"/>
    <cellStyle name="Normální 10 2 7 2" xfId="495"/>
    <cellStyle name="Normální 10 2 7 2 2" xfId="1028"/>
    <cellStyle name="Normální 10 2 7 3" xfId="741"/>
    <cellStyle name="Normální 10 2 8" xfId="530"/>
    <cellStyle name="Normální 10 2 8 2" xfId="1062"/>
    <cellStyle name="Normální 10 2 9" xfId="566"/>
    <cellStyle name="Normální 10 3" xfId="34"/>
    <cellStyle name="Normální 10 3 10" xfId="573"/>
    <cellStyle name="Normální 10 3 2" xfId="55"/>
    <cellStyle name="Normální 10 3 2 2" xfId="162"/>
    <cellStyle name="Normální 10 3 2 2 2" xfId="294"/>
    <cellStyle name="Normální 10 3 2 2 2 2" xfId="485"/>
    <cellStyle name="Normální 10 3 2 2 2 2 2" xfId="1018"/>
    <cellStyle name="Normální 10 3 2 2 2 3" xfId="828"/>
    <cellStyle name="Normální 10 3 2 2 3" xfId="389"/>
    <cellStyle name="Normální 10 3 2 2 3 2" xfId="922"/>
    <cellStyle name="Normální 10 3 2 2 4" xfId="696"/>
    <cellStyle name="Normální 10 3 2 3" xfId="90"/>
    <cellStyle name="Normální 10 3 2 3 2" xfId="423"/>
    <cellStyle name="Normální 10 3 2 3 2 2" xfId="956"/>
    <cellStyle name="Normální 10 3 2 3 3" xfId="625"/>
    <cellStyle name="Normální 10 3 2 4" xfId="231"/>
    <cellStyle name="Normální 10 3 2 4 2" xfId="765"/>
    <cellStyle name="Normální 10 3 2 5" xfId="327"/>
    <cellStyle name="Normální 10 3 2 5 2" xfId="860"/>
    <cellStyle name="Normální 10 3 2 6" xfId="555"/>
    <cellStyle name="Normální 10 3 2 6 2" xfId="1087"/>
    <cellStyle name="Normální 10 3 2 7" xfId="590"/>
    <cellStyle name="Normální 10 3 3" xfId="108"/>
    <cellStyle name="Normální 10 3 3 2" xfId="180"/>
    <cellStyle name="Normální 10 3 3 2 2" xfId="441"/>
    <cellStyle name="Normální 10 3 3 2 2 2" xfId="974"/>
    <cellStyle name="Normální 10 3 3 2 3" xfId="714"/>
    <cellStyle name="Normální 10 3 3 3" xfId="249"/>
    <cellStyle name="Normální 10 3 3 3 2" xfId="783"/>
    <cellStyle name="Normální 10 3 3 4" xfId="345"/>
    <cellStyle name="Normální 10 3 3 4 2" xfId="878"/>
    <cellStyle name="Normální 10 3 3 5" xfId="643"/>
    <cellStyle name="Normální 10 3 4" xfId="125"/>
    <cellStyle name="Normální 10 3 4 2" xfId="197"/>
    <cellStyle name="Normální 10 3 4 2 2" xfId="458"/>
    <cellStyle name="Normální 10 3 4 2 2 2" xfId="991"/>
    <cellStyle name="Normální 10 3 4 2 3" xfId="731"/>
    <cellStyle name="Normální 10 3 4 3" xfId="266"/>
    <cellStyle name="Normální 10 3 4 3 2" xfId="800"/>
    <cellStyle name="Normální 10 3 4 4" xfId="362"/>
    <cellStyle name="Normální 10 3 4 4 2" xfId="895"/>
    <cellStyle name="Normální 10 3 4 5" xfId="660"/>
    <cellStyle name="Normální 10 3 5" xfId="145"/>
    <cellStyle name="Normální 10 3 5 2" xfId="280"/>
    <cellStyle name="Normální 10 3 5 2 2" xfId="472"/>
    <cellStyle name="Normální 10 3 5 2 2 2" xfId="1005"/>
    <cellStyle name="Normální 10 3 5 2 3" xfId="814"/>
    <cellStyle name="Normální 10 3 5 3" xfId="376"/>
    <cellStyle name="Normální 10 3 5 3 2" xfId="909"/>
    <cellStyle name="Normální 10 3 5 4" xfId="679"/>
    <cellStyle name="Normální 10 3 6" xfId="73"/>
    <cellStyle name="Normální 10 3 6 2" xfId="406"/>
    <cellStyle name="Normální 10 3 6 2 2" xfId="939"/>
    <cellStyle name="Normální 10 3 6 3" xfId="608"/>
    <cellStyle name="Normální 10 3 7" xfId="214"/>
    <cellStyle name="Normální 10 3 7 2" xfId="502"/>
    <cellStyle name="Normální 10 3 7 2 2" xfId="1035"/>
    <cellStyle name="Normální 10 3 7 3" xfId="748"/>
    <cellStyle name="Normální 10 3 8" xfId="311"/>
    <cellStyle name="Normální 10 3 8 2" xfId="844"/>
    <cellStyle name="Normální 10 3 9" xfId="537"/>
    <cellStyle name="Normální 10 3 9 2" xfId="1069"/>
    <cellStyle name="Normální 10 4" xfId="40"/>
    <cellStyle name="Normální 10 4 2" xfId="147"/>
    <cellStyle name="Normální 10 4 2 2" xfId="281"/>
    <cellStyle name="Normální 10 4 2 2 2" xfId="473"/>
    <cellStyle name="Normální 10 4 2 2 2 2" xfId="1006"/>
    <cellStyle name="Normální 10 4 2 2 3" xfId="815"/>
    <cellStyle name="Normální 10 4 2 2 4" xfId="1093"/>
    <cellStyle name="Normální 10 4 2 3" xfId="377"/>
    <cellStyle name="Normální 10 4 2 3 2" xfId="910"/>
    <cellStyle name="Normální 10 4 2 4" xfId="681"/>
    <cellStyle name="Normální 10 4 3" xfId="75"/>
    <cellStyle name="Normální 10 4 3 2" xfId="408"/>
    <cellStyle name="Normální 10 4 3 2 2" xfId="941"/>
    <cellStyle name="Normální 10 4 3 3" xfId="610"/>
    <cellStyle name="Normální 10 4 4" xfId="216"/>
    <cellStyle name="Normální 10 4 4 2" xfId="506"/>
    <cellStyle name="Normální 10 4 4 2 2" xfId="1038"/>
    <cellStyle name="Normální 10 4 4 3" xfId="750"/>
    <cellStyle name="Normální 10 4 5" xfId="313"/>
    <cellStyle name="Normální 10 4 5 2" xfId="846"/>
    <cellStyle name="Normální 10 4 6" xfId="540"/>
    <cellStyle name="Normální 10 4 6 2" xfId="1072"/>
    <cellStyle name="Normální 10 4 7" xfId="575"/>
    <cellStyle name="Normální 10 5" xfId="93"/>
    <cellStyle name="Normální 10 5 2" xfId="165"/>
    <cellStyle name="Normální 10 5 2 2" xfId="426"/>
    <cellStyle name="Normální 10 5 2 2 2" xfId="959"/>
    <cellStyle name="Normální 10 5 2 3" xfId="699"/>
    <cellStyle name="Normální 10 5 3" xfId="234"/>
    <cellStyle name="Normální 10 5 3 2" xfId="514"/>
    <cellStyle name="Normální 10 5 3 2 2" xfId="1046"/>
    <cellStyle name="Normální 10 5 3 3" xfId="768"/>
    <cellStyle name="Normální 10 5 4" xfId="330"/>
    <cellStyle name="Normální 10 5 4 2" xfId="863"/>
    <cellStyle name="Normální 10 5 5" xfId="628"/>
    <cellStyle name="Normální 10 6" xfId="110"/>
    <cellStyle name="Normální 10 6 2" xfId="182"/>
    <cellStyle name="Normální 10 6 2 2" xfId="443"/>
    <cellStyle name="Normální 10 6 2 2 2" xfId="976"/>
    <cellStyle name="Normální 10 6 2 3" xfId="716"/>
    <cellStyle name="Normální 10 6 3" xfId="251"/>
    <cellStyle name="Normální 10 6 3 2" xfId="785"/>
    <cellStyle name="Normální 10 6 4" xfId="347"/>
    <cellStyle name="Normální 10 6 4 2" xfId="880"/>
    <cellStyle name="Normální 10 6 5" xfId="645"/>
    <cellStyle name="Normální 10 7" xfId="130"/>
    <cellStyle name="Normální 10 7 2" xfId="267"/>
    <cellStyle name="Normální 10 7 2 2" xfId="459"/>
    <cellStyle name="Normální 10 7 2 2 2" xfId="992"/>
    <cellStyle name="Normální 10 7 2 3" xfId="801"/>
    <cellStyle name="Normální 10 7 3" xfId="363"/>
    <cellStyle name="Normální 10 7 3 2" xfId="896"/>
    <cellStyle name="Normální 10 7 4" xfId="664"/>
    <cellStyle name="Normální 10 8" xfId="58"/>
    <cellStyle name="Normální 10 8 2" xfId="391"/>
    <cellStyle name="Normální 10 8 2 2" xfId="924"/>
    <cellStyle name="Normální 10 8 3" xfId="593"/>
    <cellStyle name="Normální 10 9" xfId="199"/>
    <cellStyle name="Normální 10 9 2" xfId="487"/>
    <cellStyle name="Normální 10 9 2 2" xfId="1020"/>
    <cellStyle name="Normální 10 9 3" xfId="733"/>
    <cellStyle name="Normální 11" xfId="17"/>
    <cellStyle name="Normální 11 2" xfId="25"/>
    <cellStyle name="Normální 12" xfId="33"/>
    <cellStyle name="Normální 12 10" xfId="572"/>
    <cellStyle name="Normální 12 2" xfId="39"/>
    <cellStyle name="Normální 12 2 2" xfId="126"/>
    <cellStyle name="Normální 12 2 2 2" xfId="501"/>
    <cellStyle name="Normální 12 2 2 2 2" xfId="1034"/>
    <cellStyle name="Normální 12 2 2 3" xfId="554"/>
    <cellStyle name="Normální 12 2 2 3 2" xfId="1086"/>
    <cellStyle name="Normální 12 2 2 4" xfId="661"/>
    <cellStyle name="Normální 12 2 3" xfId="536"/>
    <cellStyle name="Normální 12 2 3 2" xfId="1068"/>
    <cellStyle name="Normální 12 3" xfId="54"/>
    <cellStyle name="Normální 12 3 2" xfId="161"/>
    <cellStyle name="Normální 12 3 2 2" xfId="293"/>
    <cellStyle name="Normální 12 3 2 2 2" xfId="484"/>
    <cellStyle name="Normální 12 3 2 2 2 2" xfId="1017"/>
    <cellStyle name="Normální 12 3 2 2 3" xfId="827"/>
    <cellStyle name="Normální 12 3 2 3" xfId="388"/>
    <cellStyle name="Normální 12 3 2 3 2" xfId="921"/>
    <cellStyle name="Normální 12 3 2 4" xfId="695"/>
    <cellStyle name="Normální 12 3 3" xfId="89"/>
    <cellStyle name="Normální 12 3 3 2" xfId="422"/>
    <cellStyle name="Normální 12 3 3 2 2" xfId="955"/>
    <cellStyle name="Normální 12 3 3 3" xfId="624"/>
    <cellStyle name="Normální 12 3 4" xfId="230"/>
    <cellStyle name="Normální 12 3 4 2" xfId="764"/>
    <cellStyle name="Normální 12 3 5" xfId="326"/>
    <cellStyle name="Normální 12 3 5 2" xfId="859"/>
    <cellStyle name="Normální 12 3 6" xfId="589"/>
    <cellStyle name="Normální 12 4" xfId="107"/>
    <cellStyle name="Normální 12 4 2" xfId="179"/>
    <cellStyle name="Normální 12 4 2 2" xfId="440"/>
    <cellStyle name="Normální 12 4 2 2 2" xfId="973"/>
    <cellStyle name="Normální 12 4 2 3" xfId="713"/>
    <cellStyle name="Normální 12 4 3" xfId="248"/>
    <cellStyle name="Normální 12 4 3 2" xfId="782"/>
    <cellStyle name="Normální 12 4 4" xfId="344"/>
    <cellStyle name="Normální 12 4 4 2" xfId="877"/>
    <cellStyle name="Normální 12 4 5" xfId="642"/>
    <cellStyle name="Normální 12 5" xfId="124"/>
    <cellStyle name="Normální 12 5 2" xfId="196"/>
    <cellStyle name="Normální 12 5 2 2" xfId="457"/>
    <cellStyle name="Normální 12 5 2 2 2" xfId="990"/>
    <cellStyle name="Normální 12 5 2 3" xfId="730"/>
    <cellStyle name="Normální 12 5 3" xfId="265"/>
    <cellStyle name="Normální 12 5 3 2" xfId="799"/>
    <cellStyle name="Normální 12 5 4" xfId="361"/>
    <cellStyle name="Normální 12 5 4 2" xfId="894"/>
    <cellStyle name="Normální 12 5 5" xfId="659"/>
    <cellStyle name="Normální 12 6" xfId="144"/>
    <cellStyle name="Normální 12 6 2" xfId="279"/>
    <cellStyle name="Normální 12 6 2 2" xfId="471"/>
    <cellStyle name="Normální 12 6 2 2 2" xfId="1004"/>
    <cellStyle name="Normální 12 6 2 3" xfId="813"/>
    <cellStyle name="Normální 12 6 3" xfId="375"/>
    <cellStyle name="Normální 12 6 3 2" xfId="908"/>
    <cellStyle name="Normální 12 6 4" xfId="678"/>
    <cellStyle name="Normální 12 7" xfId="72"/>
    <cellStyle name="Normální 12 7 2" xfId="405"/>
    <cellStyle name="Normální 12 7 2 2" xfId="938"/>
    <cellStyle name="Normální 12 7 3" xfId="607"/>
    <cellStyle name="Normální 12 8" xfId="213"/>
    <cellStyle name="Normální 12 8 2" xfId="747"/>
    <cellStyle name="Normální 12 9" xfId="310"/>
    <cellStyle name="Normální 12 9 2" xfId="843"/>
    <cellStyle name="Normální 13" xfId="36"/>
    <cellStyle name="Normální 14" xfId="1095"/>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1" xfId="562"/>
    <cellStyle name="Normální 7 2" xfId="30"/>
    <cellStyle name="Normální 7 2 10" xfId="569"/>
    <cellStyle name="Normální 7 2 2" xfId="51"/>
    <cellStyle name="Normální 7 2 2 2" xfId="158"/>
    <cellStyle name="Normální 7 2 2 2 2" xfId="290"/>
    <cellStyle name="Normální 7 2 2 2 2 2" xfId="481"/>
    <cellStyle name="Normální 7 2 2 2 2 2 2" xfId="1014"/>
    <cellStyle name="Normální 7 2 2 2 2 3" xfId="824"/>
    <cellStyle name="Normální 7 2 2 2 3" xfId="385"/>
    <cellStyle name="Normální 7 2 2 2 3 2" xfId="918"/>
    <cellStyle name="Normální 7 2 2 2 4" xfId="692"/>
    <cellStyle name="Normální 7 2 2 3" xfId="86"/>
    <cellStyle name="Normální 7 2 2 3 2" xfId="419"/>
    <cellStyle name="Normální 7 2 2 3 2 2" xfId="952"/>
    <cellStyle name="Normální 7 2 2 3 3" xfId="621"/>
    <cellStyle name="Normální 7 2 2 4" xfId="227"/>
    <cellStyle name="Normální 7 2 2 4 2" xfId="761"/>
    <cellStyle name="Normální 7 2 2 5" xfId="323"/>
    <cellStyle name="Normální 7 2 2 5 2" xfId="856"/>
    <cellStyle name="Normální 7 2 2 6" xfId="551"/>
    <cellStyle name="Normální 7 2 2 6 2" xfId="1083"/>
    <cellStyle name="Normální 7 2 2 7" xfId="586"/>
    <cellStyle name="Normální 7 2 3" xfId="104"/>
    <cellStyle name="Normální 7 2 3 2" xfId="176"/>
    <cellStyle name="Normální 7 2 3 2 2" xfId="437"/>
    <cellStyle name="Normální 7 2 3 2 2 2" xfId="970"/>
    <cellStyle name="Normální 7 2 3 2 3" xfId="710"/>
    <cellStyle name="Normální 7 2 3 3" xfId="245"/>
    <cellStyle name="Normální 7 2 3 3 2" xfId="779"/>
    <cellStyle name="Normální 7 2 3 4" xfId="341"/>
    <cellStyle name="Normální 7 2 3 4 2" xfId="874"/>
    <cellStyle name="Normální 7 2 3 5" xfId="639"/>
    <cellStyle name="Normální 7 2 4" xfId="121"/>
    <cellStyle name="Normální 7 2 4 2" xfId="193"/>
    <cellStyle name="Normální 7 2 4 2 2" xfId="454"/>
    <cellStyle name="Normální 7 2 4 2 2 2" xfId="987"/>
    <cellStyle name="Normální 7 2 4 2 3" xfId="727"/>
    <cellStyle name="Normální 7 2 4 3" xfId="262"/>
    <cellStyle name="Normální 7 2 4 3 2" xfId="796"/>
    <cellStyle name="Normální 7 2 4 4" xfId="358"/>
    <cellStyle name="Normální 7 2 4 4 2" xfId="891"/>
    <cellStyle name="Normální 7 2 4 5" xfId="656"/>
    <cellStyle name="Normální 7 2 5" xfId="141"/>
    <cellStyle name="Normální 7 2 5 2" xfId="276"/>
    <cellStyle name="Normální 7 2 5 2 2" xfId="468"/>
    <cellStyle name="Normální 7 2 5 2 2 2" xfId="1001"/>
    <cellStyle name="Normální 7 2 5 2 3" xfId="810"/>
    <cellStyle name="Normální 7 2 5 3" xfId="372"/>
    <cellStyle name="Normální 7 2 5 3 2" xfId="905"/>
    <cellStyle name="Normální 7 2 5 4" xfId="675"/>
    <cellStyle name="Normální 7 2 6" xfId="69"/>
    <cellStyle name="Normální 7 2 6 2" xfId="402"/>
    <cellStyle name="Normální 7 2 6 2 2" xfId="935"/>
    <cellStyle name="Normální 7 2 6 3" xfId="604"/>
    <cellStyle name="Normální 7 2 7" xfId="210"/>
    <cellStyle name="Normální 7 2 7 2" xfId="498"/>
    <cellStyle name="Normální 7 2 7 2 2" xfId="1031"/>
    <cellStyle name="Normální 7 2 7 3" xfId="744"/>
    <cellStyle name="Normální 7 2 8" xfId="307"/>
    <cellStyle name="Normální 7 2 8 2" xfId="840"/>
    <cellStyle name="Normální 7 2 9" xfId="533"/>
    <cellStyle name="Normální 7 2 9 2" xfId="1065"/>
    <cellStyle name="Normální 7 3" xfId="44"/>
    <cellStyle name="Normální 7 3 2" xfId="151"/>
    <cellStyle name="Normální 7 3 2 2" xfId="284"/>
    <cellStyle name="Normální 7 3 2 2 2" xfId="476"/>
    <cellStyle name="Normální 7 3 2 2 2 2" xfId="1009"/>
    <cellStyle name="Normální 7 3 2 2 3" xfId="818"/>
    <cellStyle name="Normální 7 3 2 3" xfId="380"/>
    <cellStyle name="Normální 7 3 2 3 2" xfId="913"/>
    <cellStyle name="Normální 7 3 2 4" xfId="685"/>
    <cellStyle name="Normální 7 3 3" xfId="79"/>
    <cellStyle name="Normální 7 3 3 2" xfId="412"/>
    <cellStyle name="Normální 7 3 3 2 2" xfId="945"/>
    <cellStyle name="Normální 7 3 3 3" xfId="614"/>
    <cellStyle name="Normální 7 3 4" xfId="220"/>
    <cellStyle name="Normální 7 3 4 2" xfId="510"/>
    <cellStyle name="Normální 7 3 4 2 2" xfId="1042"/>
    <cellStyle name="Normální 7 3 4 3" xfId="754"/>
    <cellStyle name="Normální 7 3 5" xfId="317"/>
    <cellStyle name="Normální 7 3 5 2" xfId="850"/>
    <cellStyle name="Normální 7 3 6" xfId="544"/>
    <cellStyle name="Normální 7 3 6 2" xfId="1076"/>
    <cellStyle name="Normální 7 3 7" xfId="579"/>
    <cellStyle name="Normální 7 4" xfId="97"/>
    <cellStyle name="Normální 7 4 2" xfId="169"/>
    <cellStyle name="Normální 7 4 2 2" xfId="430"/>
    <cellStyle name="Normální 7 4 2 2 2" xfId="963"/>
    <cellStyle name="Normální 7 4 2 3" xfId="703"/>
    <cellStyle name="Normální 7 4 3" xfId="238"/>
    <cellStyle name="Normální 7 4 3 2" xfId="518"/>
    <cellStyle name="Normální 7 4 3 2 2" xfId="1050"/>
    <cellStyle name="Normální 7 4 3 3" xfId="772"/>
    <cellStyle name="Normální 7 4 4" xfId="334"/>
    <cellStyle name="Normální 7 4 4 2" xfId="867"/>
    <cellStyle name="Normální 7 4 5" xfId="632"/>
    <cellStyle name="Normální 7 5" xfId="114"/>
    <cellStyle name="Normální 7 5 2" xfId="186"/>
    <cellStyle name="Normální 7 5 2 2" xfId="447"/>
    <cellStyle name="Normální 7 5 2 2 2" xfId="980"/>
    <cellStyle name="Normální 7 5 2 3" xfId="720"/>
    <cellStyle name="Normální 7 5 3" xfId="255"/>
    <cellStyle name="Normální 7 5 3 2" xfId="789"/>
    <cellStyle name="Normální 7 5 4" xfId="351"/>
    <cellStyle name="Normální 7 5 4 2" xfId="884"/>
    <cellStyle name="Normální 7 5 5" xfId="649"/>
    <cellStyle name="Normální 7 6" xfId="134"/>
    <cellStyle name="Normální 7 6 2" xfId="270"/>
    <cellStyle name="Normální 7 6 2 2" xfId="462"/>
    <cellStyle name="Normální 7 6 2 2 2" xfId="995"/>
    <cellStyle name="Normální 7 6 2 3" xfId="804"/>
    <cellStyle name="Normální 7 6 3" xfId="366"/>
    <cellStyle name="Normální 7 6 3 2" xfId="899"/>
    <cellStyle name="Normální 7 6 4" xfId="668"/>
    <cellStyle name="Normální 7 7" xfId="62"/>
    <cellStyle name="Normální 7 7 2" xfId="395"/>
    <cellStyle name="Normální 7 7 2 2" xfId="928"/>
    <cellStyle name="Normální 7 7 3" xfId="597"/>
    <cellStyle name="Normální 7 8" xfId="203"/>
    <cellStyle name="Normální 7 8 2" xfId="491"/>
    <cellStyle name="Normální 7 8 2 2" xfId="1024"/>
    <cellStyle name="Normální 7 8 3" xfId="737"/>
    <cellStyle name="Normální 7 9" xfId="301"/>
    <cellStyle name="Normální 7 9 2" xfId="834"/>
    <cellStyle name="Normální 8" xfId="20"/>
    <cellStyle name="Normální 8 10" xfId="527"/>
    <cellStyle name="Normální 8 10 2" xfId="1059"/>
    <cellStyle name="Normální 8 11" xfId="563"/>
    <cellStyle name="Normální 8 2" xfId="31"/>
    <cellStyle name="Normální 8 2 10" xfId="570"/>
    <cellStyle name="Normální 8 2 2" xfId="52"/>
    <cellStyle name="Normální 8 2 2 2" xfId="159"/>
    <cellStyle name="Normální 8 2 2 2 2" xfId="291"/>
    <cellStyle name="Normální 8 2 2 2 2 2" xfId="482"/>
    <cellStyle name="Normální 8 2 2 2 2 2 2" xfId="1015"/>
    <cellStyle name="Normální 8 2 2 2 2 3" xfId="825"/>
    <cellStyle name="Normální 8 2 2 2 3" xfId="386"/>
    <cellStyle name="Normální 8 2 2 2 3 2" xfId="919"/>
    <cellStyle name="Normální 8 2 2 2 4" xfId="693"/>
    <cellStyle name="Normální 8 2 2 3" xfId="87"/>
    <cellStyle name="Normální 8 2 2 3 2" xfId="420"/>
    <cellStyle name="Normální 8 2 2 3 2 2" xfId="953"/>
    <cellStyle name="Normální 8 2 2 3 3" xfId="622"/>
    <cellStyle name="Normální 8 2 2 4" xfId="228"/>
    <cellStyle name="Normální 8 2 2 4 2" xfId="762"/>
    <cellStyle name="Normální 8 2 2 5" xfId="324"/>
    <cellStyle name="Normální 8 2 2 5 2" xfId="857"/>
    <cellStyle name="Normální 8 2 2 6" xfId="552"/>
    <cellStyle name="Normální 8 2 2 6 2" xfId="1084"/>
    <cellStyle name="Normální 8 2 2 7" xfId="587"/>
    <cellStyle name="Normální 8 2 3" xfId="105"/>
    <cellStyle name="Normální 8 2 3 2" xfId="177"/>
    <cellStyle name="Normální 8 2 3 2 2" xfId="438"/>
    <cellStyle name="Normální 8 2 3 2 2 2" xfId="971"/>
    <cellStyle name="Normální 8 2 3 2 3" xfId="711"/>
    <cellStyle name="Normální 8 2 3 3" xfId="246"/>
    <cellStyle name="Normální 8 2 3 3 2" xfId="780"/>
    <cellStyle name="Normální 8 2 3 4" xfId="342"/>
    <cellStyle name="Normální 8 2 3 4 2" xfId="875"/>
    <cellStyle name="Normální 8 2 3 5" xfId="640"/>
    <cellStyle name="Normální 8 2 4" xfId="122"/>
    <cellStyle name="Normální 8 2 4 2" xfId="194"/>
    <cellStyle name="Normální 8 2 4 2 2" xfId="455"/>
    <cellStyle name="Normální 8 2 4 2 2 2" xfId="988"/>
    <cellStyle name="Normální 8 2 4 2 3" xfId="728"/>
    <cellStyle name="Normální 8 2 4 3" xfId="263"/>
    <cellStyle name="Normální 8 2 4 3 2" xfId="797"/>
    <cellStyle name="Normální 8 2 4 4" xfId="359"/>
    <cellStyle name="Normální 8 2 4 4 2" xfId="892"/>
    <cellStyle name="Normální 8 2 4 5" xfId="657"/>
    <cellStyle name="Normální 8 2 5" xfId="142"/>
    <cellStyle name="Normální 8 2 5 2" xfId="277"/>
    <cellStyle name="Normální 8 2 5 2 2" xfId="469"/>
    <cellStyle name="Normální 8 2 5 2 2 2" xfId="1002"/>
    <cellStyle name="Normální 8 2 5 2 3" xfId="811"/>
    <cellStyle name="Normální 8 2 5 3" xfId="373"/>
    <cellStyle name="Normální 8 2 5 3 2" xfId="906"/>
    <cellStyle name="Normální 8 2 5 4" xfId="676"/>
    <cellStyle name="Normální 8 2 6" xfId="70"/>
    <cellStyle name="Normální 8 2 6 2" xfId="403"/>
    <cellStyle name="Normální 8 2 6 2 2" xfId="936"/>
    <cellStyle name="Normální 8 2 6 3" xfId="605"/>
    <cellStyle name="Normální 8 2 7" xfId="211"/>
    <cellStyle name="Normální 8 2 7 2" xfId="499"/>
    <cellStyle name="Normální 8 2 7 2 2" xfId="1032"/>
    <cellStyle name="Normální 8 2 7 3" xfId="745"/>
    <cellStyle name="Normální 8 2 8" xfId="308"/>
    <cellStyle name="Normální 8 2 8 2" xfId="841"/>
    <cellStyle name="Normální 8 2 9" xfId="534"/>
    <cellStyle name="Normální 8 2 9 2" xfId="1066"/>
    <cellStyle name="Normální 8 3" xfId="45"/>
    <cellStyle name="Normální 8 3 2" xfId="152"/>
    <cellStyle name="Normální 8 3 2 2" xfId="285"/>
    <cellStyle name="Normální 8 3 2 2 2" xfId="477"/>
    <cellStyle name="Normální 8 3 2 2 2 2" xfId="1010"/>
    <cellStyle name="Normální 8 3 2 2 3" xfId="819"/>
    <cellStyle name="Normální 8 3 2 3" xfId="381"/>
    <cellStyle name="Normální 8 3 2 3 2" xfId="914"/>
    <cellStyle name="Normální 8 3 2 4" xfId="686"/>
    <cellStyle name="Normální 8 3 3" xfId="80"/>
    <cellStyle name="Normální 8 3 3 2" xfId="413"/>
    <cellStyle name="Normální 8 3 3 2 2" xfId="946"/>
    <cellStyle name="Normální 8 3 3 3" xfId="615"/>
    <cellStyle name="Normální 8 3 4" xfId="221"/>
    <cellStyle name="Normální 8 3 4 2" xfId="511"/>
    <cellStyle name="Normální 8 3 4 2 2" xfId="1043"/>
    <cellStyle name="Normální 8 3 4 3" xfId="755"/>
    <cellStyle name="Normální 8 3 5" xfId="318"/>
    <cellStyle name="Normální 8 3 5 2" xfId="851"/>
    <cellStyle name="Normální 8 3 6" xfId="545"/>
    <cellStyle name="Normální 8 3 6 2" xfId="1077"/>
    <cellStyle name="Normální 8 3 7" xfId="580"/>
    <cellStyle name="Normální 8 4" xfId="98"/>
    <cellStyle name="Normální 8 4 2" xfId="170"/>
    <cellStyle name="Normální 8 4 2 2" xfId="431"/>
    <cellStyle name="Normální 8 4 2 2 2" xfId="964"/>
    <cellStyle name="Normální 8 4 2 3" xfId="704"/>
    <cellStyle name="Normální 8 4 3" xfId="239"/>
    <cellStyle name="Normální 8 4 3 2" xfId="519"/>
    <cellStyle name="Normální 8 4 3 2 2" xfId="1051"/>
    <cellStyle name="Normální 8 4 3 3" xfId="773"/>
    <cellStyle name="Normální 8 4 4" xfId="335"/>
    <cellStyle name="Normální 8 4 4 2" xfId="868"/>
    <cellStyle name="Normální 8 4 5" xfId="633"/>
    <cellStyle name="Normální 8 5" xfId="115"/>
    <cellStyle name="Normální 8 5 2" xfId="187"/>
    <cellStyle name="Normální 8 5 2 2" xfId="448"/>
    <cellStyle name="Normální 8 5 2 2 2" xfId="981"/>
    <cellStyle name="Normální 8 5 2 3" xfId="721"/>
    <cellStyle name="Normální 8 5 3" xfId="256"/>
    <cellStyle name="Normální 8 5 3 2" xfId="790"/>
    <cellStyle name="Normální 8 5 4" xfId="352"/>
    <cellStyle name="Normální 8 5 4 2" xfId="885"/>
    <cellStyle name="Normální 8 5 5" xfId="650"/>
    <cellStyle name="Normální 8 6" xfId="135"/>
    <cellStyle name="Normální 8 6 2" xfId="271"/>
    <cellStyle name="Normální 8 6 2 2" xfId="463"/>
    <cellStyle name="Normální 8 6 2 2 2" xfId="996"/>
    <cellStyle name="Normální 8 6 2 3" xfId="805"/>
    <cellStyle name="Normální 8 6 3" xfId="367"/>
    <cellStyle name="Normální 8 6 3 2" xfId="900"/>
    <cellStyle name="Normální 8 6 4" xfId="669"/>
    <cellStyle name="Normální 8 7" xfId="63"/>
    <cellStyle name="Normální 8 7 2" xfId="396"/>
    <cellStyle name="Normální 8 7 2 2" xfId="929"/>
    <cellStyle name="Normální 8 7 3" xfId="598"/>
    <cellStyle name="Normální 8 8" xfId="204"/>
    <cellStyle name="Normální 8 8 2" xfId="492"/>
    <cellStyle name="Normální 8 8 2 2" xfId="1025"/>
    <cellStyle name="Normální 8 8 3" xfId="738"/>
    <cellStyle name="Normální 8 9" xfId="302"/>
    <cellStyle name="Normální 8 9 2" xfId="835"/>
    <cellStyle name="Normální 9" xfId="22"/>
    <cellStyle name="Normální 9 10" xfId="528"/>
    <cellStyle name="Normální 9 10 2" xfId="1060"/>
    <cellStyle name="Normální 9 11" xfId="564"/>
    <cellStyle name="Normální 9 2" xfId="32"/>
    <cellStyle name="Normální 9 2 10" xfId="571"/>
    <cellStyle name="Normální 9 2 2" xfId="53"/>
    <cellStyle name="Normální 9 2 2 2" xfId="160"/>
    <cellStyle name="Normální 9 2 2 2 2" xfId="292"/>
    <cellStyle name="Normální 9 2 2 2 2 2" xfId="483"/>
    <cellStyle name="Normální 9 2 2 2 2 2 2" xfId="1016"/>
    <cellStyle name="Normální 9 2 2 2 2 3" xfId="826"/>
    <cellStyle name="Normální 9 2 2 2 3" xfId="387"/>
    <cellStyle name="Normální 9 2 2 2 3 2" xfId="920"/>
    <cellStyle name="Normální 9 2 2 2 4" xfId="694"/>
    <cellStyle name="Normální 9 2 2 3" xfId="88"/>
    <cellStyle name="Normální 9 2 2 3 2" xfId="421"/>
    <cellStyle name="Normální 9 2 2 3 2 2" xfId="954"/>
    <cellStyle name="Normální 9 2 2 3 3" xfId="623"/>
    <cellStyle name="Normální 9 2 2 4" xfId="229"/>
    <cellStyle name="Normální 9 2 2 4 2" xfId="763"/>
    <cellStyle name="Normální 9 2 2 5" xfId="325"/>
    <cellStyle name="Normální 9 2 2 5 2" xfId="858"/>
    <cellStyle name="Normální 9 2 2 6" xfId="553"/>
    <cellStyle name="Normální 9 2 2 6 2" xfId="1085"/>
    <cellStyle name="Normální 9 2 2 7" xfId="588"/>
    <cellStyle name="Normální 9 2 3" xfId="106"/>
    <cellStyle name="Normální 9 2 3 2" xfId="178"/>
    <cellStyle name="Normální 9 2 3 2 2" xfId="439"/>
    <cellStyle name="Normální 9 2 3 2 2 2" xfId="972"/>
    <cellStyle name="Normální 9 2 3 2 3" xfId="712"/>
    <cellStyle name="Normální 9 2 3 3" xfId="247"/>
    <cellStyle name="Normální 9 2 3 3 2" xfId="781"/>
    <cellStyle name="Normální 9 2 3 4" xfId="343"/>
    <cellStyle name="Normální 9 2 3 4 2" xfId="876"/>
    <cellStyle name="Normální 9 2 3 5" xfId="641"/>
    <cellStyle name="Normální 9 2 4" xfId="123"/>
    <cellStyle name="Normální 9 2 4 2" xfId="195"/>
    <cellStyle name="Normální 9 2 4 2 2" xfId="456"/>
    <cellStyle name="Normální 9 2 4 2 2 2" xfId="989"/>
    <cellStyle name="Normální 9 2 4 2 3" xfId="729"/>
    <cellStyle name="Normální 9 2 4 3" xfId="264"/>
    <cellStyle name="Normální 9 2 4 3 2" xfId="798"/>
    <cellStyle name="Normální 9 2 4 4" xfId="360"/>
    <cellStyle name="Normální 9 2 4 4 2" xfId="893"/>
    <cellStyle name="Normální 9 2 4 5" xfId="658"/>
    <cellStyle name="Normální 9 2 5" xfId="143"/>
    <cellStyle name="Normální 9 2 5 2" xfId="278"/>
    <cellStyle name="Normální 9 2 5 2 2" xfId="470"/>
    <cellStyle name="Normální 9 2 5 2 2 2" xfId="1003"/>
    <cellStyle name="Normální 9 2 5 2 3" xfId="812"/>
    <cellStyle name="Normální 9 2 5 3" xfId="374"/>
    <cellStyle name="Normální 9 2 5 3 2" xfId="907"/>
    <cellStyle name="Normální 9 2 5 4" xfId="677"/>
    <cellStyle name="Normální 9 2 6" xfId="71"/>
    <cellStyle name="Normální 9 2 6 2" xfId="404"/>
    <cellStyle name="Normální 9 2 6 2 2" xfId="937"/>
    <cellStyle name="Normální 9 2 6 3" xfId="606"/>
    <cellStyle name="Normální 9 2 7" xfId="212"/>
    <cellStyle name="Normální 9 2 7 2" xfId="500"/>
    <cellStyle name="Normální 9 2 7 2 2" xfId="1033"/>
    <cellStyle name="Normální 9 2 7 3" xfId="746"/>
    <cellStyle name="Normální 9 2 8" xfId="309"/>
    <cellStyle name="Normální 9 2 8 2" xfId="842"/>
    <cellStyle name="Normální 9 2 9" xfId="535"/>
    <cellStyle name="Normální 9 2 9 2" xfId="1067"/>
    <cellStyle name="Normální 9 3" xfId="46"/>
    <cellStyle name="Normální 9 3 2" xfId="153"/>
    <cellStyle name="Normální 9 3 2 2" xfId="286"/>
    <cellStyle name="Normální 9 3 2 2 2" xfId="478"/>
    <cellStyle name="Normální 9 3 2 2 2 2" xfId="1011"/>
    <cellStyle name="Normální 9 3 2 2 3" xfId="820"/>
    <cellStyle name="Normální 9 3 2 3" xfId="382"/>
    <cellStyle name="Normální 9 3 2 3 2" xfId="915"/>
    <cellStyle name="Normální 9 3 2 4" xfId="687"/>
    <cellStyle name="Normální 9 3 3" xfId="81"/>
    <cellStyle name="Normální 9 3 3 2" xfId="414"/>
    <cellStyle name="Normální 9 3 3 2 2" xfId="947"/>
    <cellStyle name="Normální 9 3 3 3" xfId="616"/>
    <cellStyle name="Normální 9 3 4" xfId="222"/>
    <cellStyle name="Normální 9 3 4 2" xfId="512"/>
    <cellStyle name="Normální 9 3 4 2 2" xfId="1044"/>
    <cellStyle name="Normální 9 3 4 3" xfId="756"/>
    <cellStyle name="Normální 9 3 5" xfId="319"/>
    <cellStyle name="Normální 9 3 5 2" xfId="852"/>
    <cellStyle name="Normální 9 3 6" xfId="546"/>
    <cellStyle name="Normální 9 3 6 2" xfId="1078"/>
    <cellStyle name="Normální 9 3 7" xfId="581"/>
    <cellStyle name="Normální 9 4" xfId="99"/>
    <cellStyle name="Normální 9 4 2" xfId="171"/>
    <cellStyle name="Normální 9 4 2 2" xfId="432"/>
    <cellStyle name="Normální 9 4 2 2 2" xfId="965"/>
    <cellStyle name="Normální 9 4 2 3" xfId="705"/>
    <cellStyle name="Normální 9 4 3" xfId="240"/>
    <cellStyle name="Normální 9 4 3 2" xfId="520"/>
    <cellStyle name="Normální 9 4 3 2 2" xfId="1052"/>
    <cellStyle name="Normální 9 4 3 3" xfId="774"/>
    <cellStyle name="Normální 9 4 4" xfId="336"/>
    <cellStyle name="Normální 9 4 4 2" xfId="869"/>
    <cellStyle name="Normální 9 4 5" xfId="634"/>
    <cellStyle name="Normální 9 5" xfId="116"/>
    <cellStyle name="Normální 9 5 2" xfId="188"/>
    <cellStyle name="Normální 9 5 2 2" xfId="449"/>
    <cellStyle name="Normální 9 5 2 2 2" xfId="982"/>
    <cellStyle name="Normální 9 5 2 3" xfId="722"/>
    <cellStyle name="Normální 9 5 3" xfId="257"/>
    <cellStyle name="Normální 9 5 3 2" xfId="791"/>
    <cellStyle name="Normální 9 5 4" xfId="353"/>
    <cellStyle name="Normální 9 5 4 2" xfId="886"/>
    <cellStyle name="Normální 9 5 5" xfId="651"/>
    <cellStyle name="Normální 9 6" xfId="136"/>
    <cellStyle name="Normální 9 6 2" xfId="272"/>
    <cellStyle name="Normální 9 6 2 2" xfId="464"/>
    <cellStyle name="Normální 9 6 2 2 2" xfId="997"/>
    <cellStyle name="Normální 9 6 2 3" xfId="806"/>
    <cellStyle name="Normální 9 6 3" xfId="368"/>
    <cellStyle name="Normální 9 6 3 2" xfId="901"/>
    <cellStyle name="Normální 9 6 4" xfId="670"/>
    <cellStyle name="Normální 9 7" xfId="64"/>
    <cellStyle name="Normální 9 7 2" xfId="397"/>
    <cellStyle name="Normální 9 7 2 2" xfId="930"/>
    <cellStyle name="Normální 9 7 3" xfId="599"/>
    <cellStyle name="Normální 9 8" xfId="205"/>
    <cellStyle name="Normální 9 8 2" xfId="493"/>
    <cellStyle name="Normální 9 8 2 2" xfId="1026"/>
    <cellStyle name="Normální 9 8 3" xfId="739"/>
    <cellStyle name="Normální 9 9" xfId="303"/>
    <cellStyle name="Normální 9 9 2" xfId="836"/>
    <cellStyle name="Procenta 2" xfId="9"/>
    <cellStyle name="Procenta 2 10" xfId="524"/>
    <cellStyle name="Procenta 2 10 2" xfId="1056"/>
    <cellStyle name="Procenta 2 11" xfId="560"/>
    <cellStyle name="Procenta 2 2" xfId="29"/>
    <cellStyle name="Procenta 2 2 10" xfId="568"/>
    <cellStyle name="Procenta 2 2 2" xfId="50"/>
    <cellStyle name="Procenta 2 2 2 2" xfId="157"/>
    <cellStyle name="Procenta 2 2 2 2 2" xfId="289"/>
    <cellStyle name="Procenta 2 2 2 2 2 2" xfId="480"/>
    <cellStyle name="Procenta 2 2 2 2 2 2 2" xfId="1013"/>
    <cellStyle name="Procenta 2 2 2 2 2 3" xfId="823"/>
    <cellStyle name="Procenta 2 2 2 2 3" xfId="384"/>
    <cellStyle name="Procenta 2 2 2 2 3 2" xfId="917"/>
    <cellStyle name="Procenta 2 2 2 2 4" xfId="691"/>
    <cellStyle name="Procenta 2 2 2 3" xfId="85"/>
    <cellStyle name="Procenta 2 2 2 3 2" xfId="418"/>
    <cellStyle name="Procenta 2 2 2 3 2 2" xfId="951"/>
    <cellStyle name="Procenta 2 2 2 3 3" xfId="620"/>
    <cellStyle name="Procenta 2 2 2 4" xfId="226"/>
    <cellStyle name="Procenta 2 2 2 4 2" xfId="760"/>
    <cellStyle name="Procenta 2 2 2 5" xfId="322"/>
    <cellStyle name="Procenta 2 2 2 5 2" xfId="855"/>
    <cellStyle name="Procenta 2 2 2 6" xfId="550"/>
    <cellStyle name="Procenta 2 2 2 6 2" xfId="1082"/>
    <cellStyle name="Procenta 2 2 2 7" xfId="585"/>
    <cellStyle name="Procenta 2 2 3" xfId="103"/>
    <cellStyle name="Procenta 2 2 3 2" xfId="175"/>
    <cellStyle name="Procenta 2 2 3 2 2" xfId="436"/>
    <cellStyle name="Procenta 2 2 3 2 2 2" xfId="969"/>
    <cellStyle name="Procenta 2 2 3 2 3" xfId="709"/>
    <cellStyle name="Procenta 2 2 3 3" xfId="244"/>
    <cellStyle name="Procenta 2 2 3 3 2" xfId="778"/>
    <cellStyle name="Procenta 2 2 3 4" xfId="340"/>
    <cellStyle name="Procenta 2 2 3 4 2" xfId="873"/>
    <cellStyle name="Procenta 2 2 3 5" xfId="638"/>
    <cellStyle name="Procenta 2 2 4" xfId="120"/>
    <cellStyle name="Procenta 2 2 4 2" xfId="192"/>
    <cellStyle name="Procenta 2 2 4 2 2" xfId="453"/>
    <cellStyle name="Procenta 2 2 4 2 2 2" xfId="986"/>
    <cellStyle name="Procenta 2 2 4 2 3" xfId="726"/>
    <cellStyle name="Procenta 2 2 4 3" xfId="261"/>
    <cellStyle name="Procenta 2 2 4 3 2" xfId="795"/>
    <cellStyle name="Procenta 2 2 4 4" xfId="357"/>
    <cellStyle name="Procenta 2 2 4 4 2" xfId="890"/>
    <cellStyle name="Procenta 2 2 4 5" xfId="655"/>
    <cellStyle name="Procenta 2 2 5" xfId="140"/>
    <cellStyle name="Procenta 2 2 5 2" xfId="275"/>
    <cellStyle name="Procenta 2 2 5 2 2" xfId="467"/>
    <cellStyle name="Procenta 2 2 5 2 2 2" xfId="1000"/>
    <cellStyle name="Procenta 2 2 5 2 3" xfId="809"/>
    <cellStyle name="Procenta 2 2 5 3" xfId="371"/>
    <cellStyle name="Procenta 2 2 5 3 2" xfId="904"/>
    <cellStyle name="Procenta 2 2 5 4" xfId="674"/>
    <cellStyle name="Procenta 2 2 6" xfId="68"/>
    <cellStyle name="Procenta 2 2 6 2" xfId="401"/>
    <cellStyle name="Procenta 2 2 6 2 2" xfId="934"/>
    <cellStyle name="Procenta 2 2 6 3" xfId="603"/>
    <cellStyle name="Procenta 2 2 7" xfId="209"/>
    <cellStyle name="Procenta 2 2 7 2" xfId="497"/>
    <cellStyle name="Procenta 2 2 7 2 2" xfId="1030"/>
    <cellStyle name="Procenta 2 2 7 3" xfId="743"/>
    <cellStyle name="Procenta 2 2 8" xfId="306"/>
    <cellStyle name="Procenta 2 2 8 2" xfId="839"/>
    <cellStyle name="Procenta 2 2 9" xfId="532"/>
    <cellStyle name="Procenta 2 2 9 2" xfId="1064"/>
    <cellStyle name="Procenta 2 3" xfId="42"/>
    <cellStyle name="Procenta 2 3 2" xfId="128"/>
    <cellStyle name="Procenta 2 3 2 2" xfId="149"/>
    <cellStyle name="Procenta 2 3 2 2 2" xfId="475"/>
    <cellStyle name="Procenta 2 3 2 2 2 2" xfId="1008"/>
    <cellStyle name="Procenta 2 3 2 2 3" xfId="683"/>
    <cellStyle name="Procenta 2 3 2 3" xfId="283"/>
    <cellStyle name="Procenta 2 3 2 3 2" xfId="817"/>
    <cellStyle name="Procenta 2 3 2 4" xfId="379"/>
    <cellStyle name="Procenta 2 3 2 4 2" xfId="912"/>
    <cellStyle name="Procenta 2 3 3" xfId="77"/>
    <cellStyle name="Procenta 2 3 3 2" xfId="410"/>
    <cellStyle name="Procenta 2 3 3 2 2" xfId="943"/>
    <cellStyle name="Procenta 2 3 3 3" xfId="612"/>
    <cellStyle name="Procenta 2 3 4" xfId="218"/>
    <cellStyle name="Procenta 2 3 4 2" xfId="504"/>
    <cellStyle name="Procenta 2 3 4 3" xfId="752"/>
    <cellStyle name="Procenta 2 3 5" xfId="315"/>
    <cellStyle name="Procenta 2 3 5 2" xfId="848"/>
    <cellStyle name="Procenta 2 3 6" xfId="577"/>
    <cellStyle name="Procenta 2 4" xfId="95"/>
    <cellStyle name="Procenta 2 4 2" xfId="167"/>
    <cellStyle name="Procenta 2 4 2 2" xfId="428"/>
    <cellStyle name="Procenta 2 4 2 2 2" xfId="961"/>
    <cellStyle name="Procenta 2 4 2 3" xfId="701"/>
    <cellStyle name="Procenta 2 4 3" xfId="236"/>
    <cellStyle name="Procenta 2 4 3 2" xfId="508"/>
    <cellStyle name="Procenta 2 4 3 2 2" xfId="1040"/>
    <cellStyle name="Procenta 2 4 3 3" xfId="770"/>
    <cellStyle name="Procenta 2 4 4" xfId="332"/>
    <cellStyle name="Procenta 2 4 4 2" xfId="865"/>
    <cellStyle name="Procenta 2 4 5" xfId="542"/>
    <cellStyle name="Procenta 2 4 5 2" xfId="1074"/>
    <cellStyle name="Procenta 2 4 6" xfId="630"/>
    <cellStyle name="Procenta 2 5" xfId="112"/>
    <cellStyle name="Procenta 2 5 2" xfId="184"/>
    <cellStyle name="Procenta 2 5 2 2" xfId="445"/>
    <cellStyle name="Procenta 2 5 2 2 2" xfId="978"/>
    <cellStyle name="Procenta 2 5 2 3" xfId="718"/>
    <cellStyle name="Procenta 2 5 3" xfId="253"/>
    <cellStyle name="Procenta 2 5 3 2" xfId="516"/>
    <cellStyle name="Procenta 2 5 3 2 2" xfId="1048"/>
    <cellStyle name="Procenta 2 5 3 3" xfId="787"/>
    <cellStyle name="Procenta 2 5 4" xfId="349"/>
    <cellStyle name="Procenta 2 5 4 2" xfId="882"/>
    <cellStyle name="Procenta 2 5 5" xfId="647"/>
    <cellStyle name="Procenta 2 6" xfId="132"/>
    <cellStyle name="Procenta 2 6 2" xfId="269"/>
    <cellStyle name="Procenta 2 6 2 2" xfId="461"/>
    <cellStyle name="Procenta 2 6 2 2 2" xfId="994"/>
    <cellStyle name="Procenta 2 6 2 3" xfId="803"/>
    <cellStyle name="Procenta 2 6 3" xfId="365"/>
    <cellStyle name="Procenta 2 6 3 2" xfId="898"/>
    <cellStyle name="Procenta 2 6 4" xfId="666"/>
    <cellStyle name="Procenta 2 7" xfId="60"/>
    <cellStyle name="Procenta 2 7 2" xfId="393"/>
    <cellStyle name="Procenta 2 7 2 2" xfId="926"/>
    <cellStyle name="Procenta 2 7 3" xfId="595"/>
    <cellStyle name="Procenta 2 8" xfId="201"/>
    <cellStyle name="Procenta 2 8 2" xfId="489"/>
    <cellStyle name="Procenta 2 8 2 2" xfId="1022"/>
    <cellStyle name="Procenta 2 8 3" xfId="735"/>
    <cellStyle name="Procenta 2 9" xfId="299"/>
    <cellStyle name="Procenta 2 9 2" xfId="832"/>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abSelected="1" topLeftCell="D1" zoomScale="75" zoomScaleNormal="75" workbookViewId="0">
      <selection activeCell="O3" sqref="O3:O38"/>
    </sheetView>
  </sheetViews>
  <sheetFormatPr defaultColWidth="8.796875" defaultRowHeight="14.25" x14ac:dyDescent="0.2"/>
  <cols>
    <col min="1" max="1" width="5.296875" style="2" bestFit="1" customWidth="1"/>
    <col min="2" max="2" width="17.3984375" style="7" bestFit="1" customWidth="1"/>
    <col min="3" max="3" width="63.5" style="8" customWidth="1"/>
    <col min="4" max="4" width="5.59765625" style="2" bestFit="1" customWidth="1"/>
    <col min="5" max="5" width="14" style="2" customWidth="1"/>
    <col min="6" max="6" width="60.8984375" style="2" customWidth="1"/>
    <col min="7" max="7" width="16.8984375" style="9" customWidth="1"/>
    <col min="8" max="8" width="20.5" style="9" customWidth="1"/>
    <col min="9" max="9" width="28.59765625" style="26" bestFit="1" customWidth="1"/>
    <col min="10" max="10" width="15.09765625" style="10" bestFit="1" customWidth="1"/>
    <col min="11" max="11" width="17.3984375" style="10" bestFit="1" customWidth="1"/>
    <col min="12" max="12" width="15.19921875" style="21" bestFit="1" customWidth="1"/>
    <col min="13" max="13" width="9.19921875" style="10" bestFit="1" customWidth="1"/>
    <col min="14" max="14" width="12.3984375" style="26" bestFit="1" customWidth="1"/>
    <col min="15" max="15" width="25.296875" style="2" bestFit="1" customWidth="1"/>
    <col min="16" max="16384" width="8.796875" style="2"/>
  </cols>
  <sheetData>
    <row r="1" spans="1:15" ht="18" x14ac:dyDescent="0.25">
      <c r="A1" s="67">
        <v>908</v>
      </c>
      <c r="B1" s="101" t="s">
        <v>85</v>
      </c>
      <c r="C1" s="101"/>
      <c r="D1" s="101"/>
      <c r="E1" s="101"/>
      <c r="F1" s="101"/>
      <c r="G1" s="101"/>
      <c r="H1" s="101"/>
      <c r="I1" s="101"/>
      <c r="J1" s="101"/>
      <c r="K1" s="101"/>
      <c r="L1" s="101"/>
      <c r="M1" s="101"/>
      <c r="N1" s="101"/>
      <c r="O1" s="102"/>
    </row>
    <row r="2" spans="1:15" ht="38.25" x14ac:dyDescent="0.2">
      <c r="A2" s="68" t="s">
        <v>0</v>
      </c>
      <c r="B2" s="69" t="s">
        <v>15</v>
      </c>
      <c r="C2" s="70" t="s">
        <v>1</v>
      </c>
      <c r="D2" s="69" t="s">
        <v>2</v>
      </c>
      <c r="E2" s="69" t="s">
        <v>14</v>
      </c>
      <c r="F2" s="69" t="s">
        <v>13</v>
      </c>
      <c r="G2" s="71" t="s">
        <v>3</v>
      </c>
      <c r="H2" s="71" t="s">
        <v>11</v>
      </c>
      <c r="I2" s="69" t="s">
        <v>12</v>
      </c>
      <c r="J2" s="72" t="s">
        <v>10</v>
      </c>
      <c r="K2" s="72" t="s">
        <v>9</v>
      </c>
      <c r="L2" s="73" t="s">
        <v>4</v>
      </c>
      <c r="M2" s="72" t="s">
        <v>5</v>
      </c>
      <c r="N2" s="69" t="s">
        <v>18</v>
      </c>
      <c r="O2" s="74" t="s">
        <v>8</v>
      </c>
    </row>
    <row r="3" spans="1:15" s="23" customFormat="1" ht="85.5" x14ac:dyDescent="0.2">
      <c r="A3" s="29">
        <v>1</v>
      </c>
      <c r="B3" s="75" t="s">
        <v>19</v>
      </c>
      <c r="C3" s="31" t="s">
        <v>37</v>
      </c>
      <c r="D3" s="35">
        <v>1</v>
      </c>
      <c r="E3" s="30" t="s">
        <v>86</v>
      </c>
      <c r="F3" s="30" t="s">
        <v>87</v>
      </c>
      <c r="G3" s="60">
        <v>660</v>
      </c>
      <c r="H3" s="61">
        <f>D3*G3</f>
        <v>660</v>
      </c>
      <c r="I3" s="63">
        <v>750</v>
      </c>
      <c r="J3" s="33"/>
      <c r="K3" s="55"/>
      <c r="L3" s="48" t="s">
        <v>20</v>
      </c>
      <c r="M3" s="46" t="s">
        <v>21</v>
      </c>
      <c r="N3" s="40">
        <v>22060</v>
      </c>
      <c r="O3" s="36"/>
    </row>
    <row r="4" spans="1:15" s="23" customFormat="1" ht="213.75" x14ac:dyDescent="0.2">
      <c r="A4" s="29">
        <v>2</v>
      </c>
      <c r="B4" s="31" t="s">
        <v>22</v>
      </c>
      <c r="C4" s="42" t="s">
        <v>23</v>
      </c>
      <c r="D4" s="35">
        <v>1</v>
      </c>
      <c r="E4" s="30" t="s">
        <v>88</v>
      </c>
      <c r="F4" s="30" t="s">
        <v>89</v>
      </c>
      <c r="G4" s="60">
        <v>25620</v>
      </c>
      <c r="H4" s="61">
        <f>D4*G4</f>
        <v>25620</v>
      </c>
      <c r="I4" s="63">
        <v>25620</v>
      </c>
      <c r="J4" s="43"/>
      <c r="K4" s="44"/>
      <c r="L4" s="40" t="s">
        <v>24</v>
      </c>
      <c r="M4" s="40">
        <v>1900</v>
      </c>
      <c r="N4" s="40" t="s">
        <v>25</v>
      </c>
      <c r="O4" s="36"/>
    </row>
    <row r="5" spans="1:15" s="23" customFormat="1" ht="63.75" x14ac:dyDescent="0.2">
      <c r="A5" s="29">
        <v>3</v>
      </c>
      <c r="B5" s="76" t="s">
        <v>19</v>
      </c>
      <c r="C5" s="77" t="s">
        <v>26</v>
      </c>
      <c r="D5" s="35">
        <v>1</v>
      </c>
      <c r="E5" s="30" t="s">
        <v>90</v>
      </c>
      <c r="F5" s="30" t="s">
        <v>91</v>
      </c>
      <c r="G5" s="60">
        <v>690</v>
      </c>
      <c r="H5" s="61">
        <f t="shared" ref="H5:H38" si="0">D5*G5</f>
        <v>690</v>
      </c>
      <c r="I5" s="62">
        <v>1000</v>
      </c>
      <c r="J5" s="47"/>
      <c r="K5" s="78"/>
      <c r="L5" s="48" t="s">
        <v>29</v>
      </c>
      <c r="M5" s="46" t="s">
        <v>30</v>
      </c>
      <c r="N5" s="40">
        <v>72530</v>
      </c>
      <c r="O5" s="37"/>
    </row>
    <row r="6" spans="1:15" s="23" customFormat="1" ht="71.25" x14ac:dyDescent="0.2">
      <c r="A6" s="29">
        <v>4</v>
      </c>
      <c r="B6" s="31" t="s">
        <v>27</v>
      </c>
      <c r="C6" s="45" t="s">
        <v>28</v>
      </c>
      <c r="D6" s="35">
        <v>1</v>
      </c>
      <c r="E6" s="30" t="s">
        <v>92</v>
      </c>
      <c r="F6" s="30" t="s">
        <v>93</v>
      </c>
      <c r="G6" s="60">
        <v>2800</v>
      </c>
      <c r="H6" s="61">
        <f t="shared" si="0"/>
        <v>2800</v>
      </c>
      <c r="I6" s="62">
        <v>2800</v>
      </c>
      <c r="J6" s="47"/>
      <c r="K6" s="78"/>
      <c r="L6" s="48" t="s">
        <v>29</v>
      </c>
      <c r="M6" s="46" t="s">
        <v>30</v>
      </c>
      <c r="N6" s="40">
        <v>72530</v>
      </c>
      <c r="O6" s="37"/>
    </row>
    <row r="7" spans="1:15" s="23" customFormat="1" ht="409.5" customHeight="1" x14ac:dyDescent="0.2">
      <c r="A7" s="128">
        <v>5</v>
      </c>
      <c r="B7" s="110" t="s">
        <v>31</v>
      </c>
      <c r="C7" s="109" t="s">
        <v>32</v>
      </c>
      <c r="D7" s="108">
        <v>1</v>
      </c>
      <c r="E7" s="96" t="s">
        <v>95</v>
      </c>
      <c r="F7" s="96" t="s">
        <v>94</v>
      </c>
      <c r="G7" s="107">
        <v>20519</v>
      </c>
      <c r="H7" s="106">
        <f t="shared" si="0"/>
        <v>20519</v>
      </c>
      <c r="I7" s="105">
        <v>21900</v>
      </c>
      <c r="J7" s="104"/>
      <c r="K7" s="103"/>
      <c r="L7" s="103" t="s">
        <v>35</v>
      </c>
      <c r="M7" s="100">
        <v>3900</v>
      </c>
      <c r="N7" s="99" t="s">
        <v>36</v>
      </c>
      <c r="O7" s="98"/>
    </row>
    <row r="8" spans="1:15" s="23" customFormat="1" ht="60.75" customHeight="1" x14ac:dyDescent="0.2">
      <c r="A8" s="128"/>
      <c r="B8" s="110"/>
      <c r="C8" s="109"/>
      <c r="D8" s="108"/>
      <c r="E8" s="97"/>
      <c r="F8" s="97"/>
      <c r="G8" s="107"/>
      <c r="H8" s="106"/>
      <c r="I8" s="105"/>
      <c r="J8" s="104"/>
      <c r="K8" s="103"/>
      <c r="L8" s="103"/>
      <c r="M8" s="100"/>
      <c r="N8" s="99"/>
      <c r="O8" s="98"/>
    </row>
    <row r="9" spans="1:15" s="23" customFormat="1" ht="71.25" x14ac:dyDescent="0.2">
      <c r="A9" s="29">
        <v>6</v>
      </c>
      <c r="B9" s="56" t="s">
        <v>33</v>
      </c>
      <c r="C9" s="49" t="s">
        <v>34</v>
      </c>
      <c r="D9" s="35">
        <v>1</v>
      </c>
      <c r="E9" s="30" t="s">
        <v>96</v>
      </c>
      <c r="F9" s="30" t="s">
        <v>97</v>
      </c>
      <c r="G9" s="60">
        <v>3450</v>
      </c>
      <c r="H9" s="61">
        <f t="shared" si="0"/>
        <v>3450</v>
      </c>
      <c r="I9" s="63">
        <v>3600</v>
      </c>
      <c r="J9" s="51"/>
      <c r="K9" s="40"/>
      <c r="L9" s="40" t="s">
        <v>35</v>
      </c>
      <c r="M9" s="79">
        <v>3900</v>
      </c>
      <c r="N9" s="46" t="s">
        <v>36</v>
      </c>
      <c r="O9" s="36"/>
    </row>
    <row r="10" spans="1:15" s="23" customFormat="1" ht="85.5" x14ac:dyDescent="0.2">
      <c r="A10" s="29">
        <v>7</v>
      </c>
      <c r="B10" s="31" t="s">
        <v>38</v>
      </c>
      <c r="C10" s="41" t="s">
        <v>39</v>
      </c>
      <c r="D10" s="35">
        <v>1</v>
      </c>
      <c r="E10" s="30" t="s">
        <v>98</v>
      </c>
      <c r="F10" s="30" t="s">
        <v>99</v>
      </c>
      <c r="G10" s="60">
        <v>7200</v>
      </c>
      <c r="H10" s="61">
        <f t="shared" si="0"/>
        <v>7200</v>
      </c>
      <c r="I10" s="63">
        <v>7200</v>
      </c>
      <c r="J10" s="43"/>
      <c r="K10" s="44"/>
      <c r="L10" s="40">
        <v>2102</v>
      </c>
      <c r="M10" s="40">
        <v>2910</v>
      </c>
      <c r="N10" s="40">
        <v>91090</v>
      </c>
      <c r="O10" s="36"/>
    </row>
    <row r="11" spans="1:15" s="23" customFormat="1" ht="171" x14ac:dyDescent="0.2">
      <c r="A11" s="29">
        <v>8</v>
      </c>
      <c r="B11" s="56" t="s">
        <v>40</v>
      </c>
      <c r="C11" s="34" t="s">
        <v>41</v>
      </c>
      <c r="D11" s="35">
        <v>1</v>
      </c>
      <c r="E11" s="30" t="s">
        <v>100</v>
      </c>
      <c r="F11" s="30" t="s">
        <v>101</v>
      </c>
      <c r="G11" s="60">
        <v>8857</v>
      </c>
      <c r="H11" s="61">
        <f t="shared" si="0"/>
        <v>8857</v>
      </c>
      <c r="I11" s="63">
        <v>9500</v>
      </c>
      <c r="J11" s="43"/>
      <c r="K11" s="44"/>
      <c r="L11" s="40">
        <v>2102</v>
      </c>
      <c r="M11" s="40">
        <v>2910</v>
      </c>
      <c r="N11" s="40">
        <v>91090</v>
      </c>
      <c r="O11" s="36"/>
    </row>
    <row r="12" spans="1:15" s="23" customFormat="1" ht="38.25" x14ac:dyDescent="0.2">
      <c r="A12" s="29">
        <v>9</v>
      </c>
      <c r="B12" s="56" t="s">
        <v>42</v>
      </c>
      <c r="C12" s="41" t="s">
        <v>43</v>
      </c>
      <c r="D12" s="35">
        <v>1</v>
      </c>
      <c r="E12" s="30" t="s">
        <v>102</v>
      </c>
      <c r="F12" s="30" t="s">
        <v>103</v>
      </c>
      <c r="G12" s="60">
        <v>8631</v>
      </c>
      <c r="H12" s="61">
        <f t="shared" si="0"/>
        <v>8631</v>
      </c>
      <c r="I12" s="63">
        <v>8800</v>
      </c>
      <c r="J12" s="43"/>
      <c r="K12" s="44"/>
      <c r="L12" s="40">
        <v>2102</v>
      </c>
      <c r="M12" s="40">
        <v>2910</v>
      </c>
      <c r="N12" s="40">
        <v>91090</v>
      </c>
      <c r="O12" s="36"/>
    </row>
    <row r="13" spans="1:15" s="23" customFormat="1" ht="85.5" x14ac:dyDescent="0.2">
      <c r="A13" s="29">
        <v>10</v>
      </c>
      <c r="B13" s="56" t="s">
        <v>44</v>
      </c>
      <c r="C13" s="32" t="s">
        <v>45</v>
      </c>
      <c r="D13" s="35">
        <v>1</v>
      </c>
      <c r="E13" s="30" t="s">
        <v>104</v>
      </c>
      <c r="F13" s="30" t="s">
        <v>105</v>
      </c>
      <c r="G13" s="60">
        <v>2300</v>
      </c>
      <c r="H13" s="61">
        <f t="shared" si="0"/>
        <v>2300</v>
      </c>
      <c r="I13" s="63">
        <v>2300</v>
      </c>
      <c r="J13" s="43"/>
      <c r="K13" s="44"/>
      <c r="L13" s="40">
        <v>2102</v>
      </c>
      <c r="M13" s="40">
        <v>2910</v>
      </c>
      <c r="N13" s="40">
        <v>91090</v>
      </c>
      <c r="O13" s="36"/>
    </row>
    <row r="14" spans="1:15" s="23" customFormat="1" ht="42.75" x14ac:dyDescent="0.2">
      <c r="A14" s="29">
        <v>11</v>
      </c>
      <c r="B14" s="56" t="s">
        <v>46</v>
      </c>
      <c r="C14" s="32" t="s">
        <v>47</v>
      </c>
      <c r="D14" s="35">
        <v>1</v>
      </c>
      <c r="E14" s="30" t="s">
        <v>106</v>
      </c>
      <c r="F14" s="30" t="s">
        <v>107</v>
      </c>
      <c r="G14" s="60">
        <v>2715</v>
      </c>
      <c r="H14" s="61">
        <f t="shared" si="0"/>
        <v>2715</v>
      </c>
      <c r="I14" s="63">
        <v>2900</v>
      </c>
      <c r="J14" s="43"/>
      <c r="K14" s="44"/>
      <c r="L14" s="40">
        <v>2102</v>
      </c>
      <c r="M14" s="40">
        <v>2910</v>
      </c>
      <c r="N14" s="40">
        <v>91090</v>
      </c>
      <c r="O14" s="36"/>
    </row>
    <row r="15" spans="1:15" s="23" customFormat="1" ht="142.5" x14ac:dyDescent="0.2">
      <c r="A15" s="29">
        <v>12</v>
      </c>
      <c r="B15" s="31" t="s">
        <v>48</v>
      </c>
      <c r="C15" s="41" t="s">
        <v>49</v>
      </c>
      <c r="D15" s="35">
        <v>1</v>
      </c>
      <c r="E15" s="30" t="s">
        <v>108</v>
      </c>
      <c r="F15" s="30" t="s">
        <v>109</v>
      </c>
      <c r="G15" s="60">
        <v>16200</v>
      </c>
      <c r="H15" s="61">
        <f t="shared" si="0"/>
        <v>16200</v>
      </c>
      <c r="I15" s="64">
        <v>16200</v>
      </c>
      <c r="J15" s="43"/>
      <c r="K15" s="44"/>
      <c r="L15" s="40">
        <v>2102</v>
      </c>
      <c r="M15" s="40">
        <v>2910</v>
      </c>
      <c r="N15" s="40">
        <v>91090</v>
      </c>
      <c r="O15" s="36"/>
    </row>
    <row r="16" spans="1:15" s="23" customFormat="1" ht="120" customHeight="1" x14ac:dyDescent="0.2">
      <c r="A16" s="29">
        <v>13</v>
      </c>
      <c r="B16" s="31" t="s">
        <v>50</v>
      </c>
      <c r="C16" s="41" t="s">
        <v>51</v>
      </c>
      <c r="D16" s="35">
        <v>1</v>
      </c>
      <c r="E16" s="30" t="s">
        <v>141</v>
      </c>
      <c r="F16" s="30" t="s">
        <v>142</v>
      </c>
      <c r="G16" s="60">
        <v>3867</v>
      </c>
      <c r="H16" s="61">
        <f t="shared" si="0"/>
        <v>3867</v>
      </c>
      <c r="I16" s="64">
        <v>4000</v>
      </c>
      <c r="J16" s="43"/>
      <c r="K16" s="44"/>
      <c r="L16" s="40">
        <v>2102</v>
      </c>
      <c r="M16" s="40">
        <v>2910</v>
      </c>
      <c r="N16" s="40">
        <v>91090</v>
      </c>
      <c r="O16" s="36"/>
    </row>
    <row r="17" spans="1:15" s="23" customFormat="1" ht="18" x14ac:dyDescent="0.2">
      <c r="A17" s="29"/>
      <c r="B17" s="31"/>
      <c r="C17" s="50" t="s">
        <v>52</v>
      </c>
      <c r="D17" s="35"/>
      <c r="E17" s="35"/>
      <c r="F17" s="35"/>
      <c r="G17" s="60">
        <v>0</v>
      </c>
      <c r="H17" s="61"/>
      <c r="I17" s="63"/>
      <c r="J17" s="33"/>
      <c r="K17" s="39"/>
      <c r="L17" s="40"/>
      <c r="M17" s="40"/>
      <c r="N17" s="40"/>
      <c r="O17" s="37"/>
    </row>
    <row r="18" spans="1:15" s="23" customFormat="1" ht="71.25" x14ac:dyDescent="0.2">
      <c r="A18" s="29">
        <v>14</v>
      </c>
      <c r="B18" s="32" t="s">
        <v>53</v>
      </c>
      <c r="C18" s="41" t="s">
        <v>54</v>
      </c>
      <c r="D18" s="35">
        <v>1</v>
      </c>
      <c r="E18" s="30" t="s">
        <v>110</v>
      </c>
      <c r="F18" s="30" t="s">
        <v>111</v>
      </c>
      <c r="G18" s="60">
        <v>1167</v>
      </c>
      <c r="H18" s="61">
        <f t="shared" si="0"/>
        <v>1167</v>
      </c>
      <c r="I18" s="63">
        <v>1290</v>
      </c>
      <c r="J18" s="43"/>
      <c r="K18" s="44"/>
      <c r="L18" s="40">
        <v>2206</v>
      </c>
      <c r="M18" s="40">
        <v>2320</v>
      </c>
      <c r="N18" s="40">
        <v>94240</v>
      </c>
      <c r="O18" s="36"/>
    </row>
    <row r="19" spans="1:15" s="23" customFormat="1" ht="71.25" x14ac:dyDescent="0.2">
      <c r="A19" s="29">
        <v>15</v>
      </c>
      <c r="B19" s="32" t="s">
        <v>53</v>
      </c>
      <c r="C19" s="41" t="s">
        <v>54</v>
      </c>
      <c r="D19" s="35">
        <v>1</v>
      </c>
      <c r="E19" s="30" t="s">
        <v>110</v>
      </c>
      <c r="F19" s="30" t="s">
        <v>111</v>
      </c>
      <c r="G19" s="60">
        <v>1167</v>
      </c>
      <c r="H19" s="61">
        <f t="shared" si="0"/>
        <v>1167</v>
      </c>
      <c r="I19" s="63">
        <v>1290</v>
      </c>
      <c r="J19" s="43"/>
      <c r="K19" s="44"/>
      <c r="L19" s="40">
        <v>2204</v>
      </c>
      <c r="M19" s="40">
        <v>2910</v>
      </c>
      <c r="N19" s="40">
        <v>91210</v>
      </c>
      <c r="O19" s="36"/>
    </row>
    <row r="20" spans="1:15" s="23" customFormat="1" ht="114" x14ac:dyDescent="0.2">
      <c r="A20" s="29">
        <v>16</v>
      </c>
      <c r="B20" s="57" t="s">
        <v>55</v>
      </c>
      <c r="C20" s="41" t="s">
        <v>56</v>
      </c>
      <c r="D20" s="35">
        <v>1</v>
      </c>
      <c r="E20" s="30" t="s">
        <v>112</v>
      </c>
      <c r="F20" s="30" t="s">
        <v>113</v>
      </c>
      <c r="G20" s="60">
        <v>11509</v>
      </c>
      <c r="H20" s="61">
        <f t="shared" si="0"/>
        <v>11509</v>
      </c>
      <c r="I20" s="63">
        <v>12100</v>
      </c>
      <c r="J20" s="43"/>
      <c r="K20" s="44"/>
      <c r="L20" s="40">
        <v>2206</v>
      </c>
      <c r="M20" s="40">
        <v>2320</v>
      </c>
      <c r="N20" s="40">
        <v>94240</v>
      </c>
      <c r="O20" s="36"/>
    </row>
    <row r="21" spans="1:15" s="23" customFormat="1" ht="114" x14ac:dyDescent="0.2">
      <c r="A21" s="29">
        <v>17</v>
      </c>
      <c r="B21" s="57" t="s">
        <v>55</v>
      </c>
      <c r="C21" s="41" t="s">
        <v>56</v>
      </c>
      <c r="D21" s="35">
        <v>1</v>
      </c>
      <c r="E21" s="30" t="s">
        <v>112</v>
      </c>
      <c r="F21" s="30" t="s">
        <v>113</v>
      </c>
      <c r="G21" s="60">
        <v>11509</v>
      </c>
      <c r="H21" s="61">
        <f t="shared" si="0"/>
        <v>11509</v>
      </c>
      <c r="I21" s="63">
        <v>12100</v>
      </c>
      <c r="J21" s="43"/>
      <c r="K21" s="44"/>
      <c r="L21" s="40">
        <v>2204</v>
      </c>
      <c r="M21" s="40">
        <v>2910</v>
      </c>
      <c r="N21" s="40">
        <v>91210</v>
      </c>
      <c r="O21" s="36"/>
    </row>
    <row r="22" spans="1:15" s="23" customFormat="1" ht="156.75" x14ac:dyDescent="0.2">
      <c r="A22" s="29">
        <v>18</v>
      </c>
      <c r="B22" s="80" t="s">
        <v>22</v>
      </c>
      <c r="C22" s="81" t="s">
        <v>57</v>
      </c>
      <c r="D22" s="35">
        <v>1</v>
      </c>
      <c r="E22" s="30" t="s">
        <v>114</v>
      </c>
      <c r="F22" s="30" t="s">
        <v>115</v>
      </c>
      <c r="G22" s="60">
        <v>17636</v>
      </c>
      <c r="H22" s="61">
        <f t="shared" si="0"/>
        <v>17636</v>
      </c>
      <c r="I22" s="63">
        <v>18300</v>
      </c>
      <c r="J22" s="33"/>
      <c r="K22" s="33"/>
      <c r="L22" s="40">
        <v>2108</v>
      </c>
      <c r="M22" s="40">
        <v>4430</v>
      </c>
      <c r="N22" s="40">
        <v>72480</v>
      </c>
      <c r="O22" s="37"/>
    </row>
    <row r="23" spans="1:15" s="23" customFormat="1" ht="85.5" x14ac:dyDescent="0.2">
      <c r="A23" s="29">
        <v>19</v>
      </c>
      <c r="B23" s="57" t="s">
        <v>33</v>
      </c>
      <c r="C23" s="41" t="s">
        <v>58</v>
      </c>
      <c r="D23" s="35">
        <v>1</v>
      </c>
      <c r="E23" s="30" t="s">
        <v>116</v>
      </c>
      <c r="F23" s="30" t="s">
        <v>117</v>
      </c>
      <c r="G23" s="60">
        <v>6353</v>
      </c>
      <c r="H23" s="61">
        <f t="shared" si="0"/>
        <v>6353</v>
      </c>
      <c r="I23" s="63">
        <v>7500</v>
      </c>
      <c r="J23" s="33"/>
      <c r="K23" s="33"/>
      <c r="L23" s="40">
        <v>2108</v>
      </c>
      <c r="M23" s="40">
        <v>4430</v>
      </c>
      <c r="N23" s="40">
        <v>72480</v>
      </c>
      <c r="O23" s="37"/>
    </row>
    <row r="24" spans="1:15" s="23" customFormat="1" ht="171" x14ac:dyDescent="0.2">
      <c r="A24" s="29">
        <v>20</v>
      </c>
      <c r="B24" s="32" t="s">
        <v>59</v>
      </c>
      <c r="C24" s="41" t="s">
        <v>60</v>
      </c>
      <c r="D24" s="35">
        <v>1</v>
      </c>
      <c r="E24" s="30" t="s">
        <v>118</v>
      </c>
      <c r="F24" s="30" t="s">
        <v>119</v>
      </c>
      <c r="G24" s="60">
        <v>5025</v>
      </c>
      <c r="H24" s="61">
        <f t="shared" si="0"/>
        <v>5025</v>
      </c>
      <c r="I24" s="63">
        <v>5400</v>
      </c>
      <c r="J24" s="43"/>
      <c r="K24" s="44"/>
      <c r="L24" s="40">
        <v>2107</v>
      </c>
      <c r="M24" s="40">
        <v>2410</v>
      </c>
      <c r="N24" s="40" t="s">
        <v>65</v>
      </c>
      <c r="O24" s="36"/>
    </row>
    <row r="25" spans="1:15" s="23" customFormat="1" ht="71.25" x14ac:dyDescent="0.2">
      <c r="A25" s="29">
        <v>21</v>
      </c>
      <c r="B25" s="32" t="s">
        <v>61</v>
      </c>
      <c r="C25" s="41" t="s">
        <v>62</v>
      </c>
      <c r="D25" s="35">
        <v>2</v>
      </c>
      <c r="E25" s="30" t="s">
        <v>120</v>
      </c>
      <c r="F25" s="30" t="s">
        <v>121</v>
      </c>
      <c r="G25" s="60">
        <v>5576</v>
      </c>
      <c r="H25" s="61">
        <f t="shared" si="0"/>
        <v>11152</v>
      </c>
      <c r="I25" s="63">
        <v>13200</v>
      </c>
      <c r="J25" s="43"/>
      <c r="K25" s="47"/>
      <c r="L25" s="40">
        <v>2107</v>
      </c>
      <c r="M25" s="40">
        <v>2410</v>
      </c>
      <c r="N25" s="40" t="s">
        <v>65</v>
      </c>
      <c r="O25" s="36"/>
    </row>
    <row r="26" spans="1:15" s="23" customFormat="1" ht="85.5" x14ac:dyDescent="0.2">
      <c r="A26" s="29">
        <v>22</v>
      </c>
      <c r="B26" s="31" t="s">
        <v>63</v>
      </c>
      <c r="C26" s="45" t="s">
        <v>64</v>
      </c>
      <c r="D26" s="35">
        <v>10</v>
      </c>
      <c r="E26" s="30" t="s">
        <v>122</v>
      </c>
      <c r="F26" s="30" t="s">
        <v>123</v>
      </c>
      <c r="G26" s="60">
        <v>137</v>
      </c>
      <c r="H26" s="61">
        <f t="shared" si="0"/>
        <v>1370</v>
      </c>
      <c r="I26" s="63">
        <v>1700</v>
      </c>
      <c r="J26" s="43"/>
      <c r="K26" s="43"/>
      <c r="L26" s="40">
        <v>2107</v>
      </c>
      <c r="M26" s="40">
        <v>2410</v>
      </c>
      <c r="N26" s="40" t="s">
        <v>66</v>
      </c>
      <c r="O26" s="36"/>
    </row>
    <row r="27" spans="1:15" s="23" customFormat="1" ht="399" x14ac:dyDescent="0.2">
      <c r="A27" s="29">
        <v>23</v>
      </c>
      <c r="B27" s="32" t="s">
        <v>67</v>
      </c>
      <c r="C27" s="41" t="s">
        <v>68</v>
      </c>
      <c r="D27" s="35">
        <v>1</v>
      </c>
      <c r="E27" s="30" t="s">
        <v>124</v>
      </c>
      <c r="F27" s="95" t="s">
        <v>125</v>
      </c>
      <c r="G27" s="60">
        <v>21750</v>
      </c>
      <c r="H27" s="61">
        <f t="shared" si="0"/>
        <v>21750</v>
      </c>
      <c r="I27" s="63">
        <v>22500</v>
      </c>
      <c r="J27" s="33"/>
      <c r="K27" s="39"/>
      <c r="L27" s="40">
        <v>2203</v>
      </c>
      <c r="M27" s="40">
        <v>2410</v>
      </c>
      <c r="N27" s="40">
        <v>93110</v>
      </c>
      <c r="O27" s="36"/>
    </row>
    <row r="28" spans="1:15" s="23" customFormat="1" ht="99.75" x14ac:dyDescent="0.2">
      <c r="A28" s="29">
        <v>24</v>
      </c>
      <c r="B28" s="56" t="s">
        <v>69</v>
      </c>
      <c r="C28" s="41" t="s">
        <v>70</v>
      </c>
      <c r="D28" s="35">
        <v>1</v>
      </c>
      <c r="E28" s="30" t="s">
        <v>128</v>
      </c>
      <c r="F28" s="30" t="s">
        <v>129</v>
      </c>
      <c r="G28" s="60">
        <v>8521</v>
      </c>
      <c r="H28" s="61">
        <f t="shared" si="0"/>
        <v>8521</v>
      </c>
      <c r="I28" s="63">
        <v>9100</v>
      </c>
      <c r="J28" s="33"/>
      <c r="K28" s="33"/>
      <c r="L28" s="40">
        <v>2203</v>
      </c>
      <c r="M28" s="40">
        <v>2410</v>
      </c>
      <c r="N28" s="40">
        <v>93120</v>
      </c>
      <c r="O28" s="36"/>
    </row>
    <row r="29" spans="1:15" s="23" customFormat="1" ht="213.75" x14ac:dyDescent="0.2">
      <c r="A29" s="29">
        <v>25</v>
      </c>
      <c r="B29" s="31" t="s">
        <v>22</v>
      </c>
      <c r="C29" s="41" t="s">
        <v>71</v>
      </c>
      <c r="D29" s="35">
        <v>1</v>
      </c>
      <c r="E29" s="30" t="s">
        <v>126</v>
      </c>
      <c r="F29" s="30" t="s">
        <v>127</v>
      </c>
      <c r="G29" s="60">
        <v>33050</v>
      </c>
      <c r="H29" s="61">
        <f t="shared" si="0"/>
        <v>33050</v>
      </c>
      <c r="I29" s="63">
        <v>33050</v>
      </c>
      <c r="J29" s="33"/>
      <c r="K29" s="33"/>
      <c r="L29" s="40">
        <v>2203</v>
      </c>
      <c r="M29" s="40">
        <v>2410</v>
      </c>
      <c r="N29" s="40">
        <v>93120</v>
      </c>
      <c r="O29" s="36"/>
    </row>
    <row r="30" spans="1:15" s="23" customFormat="1" ht="213.75" x14ac:dyDescent="0.2">
      <c r="A30" s="29">
        <v>26</v>
      </c>
      <c r="B30" s="31" t="s">
        <v>22</v>
      </c>
      <c r="C30" s="41" t="s">
        <v>72</v>
      </c>
      <c r="D30" s="35">
        <v>1</v>
      </c>
      <c r="E30" s="30" t="s">
        <v>130</v>
      </c>
      <c r="F30" s="30" t="s">
        <v>131</v>
      </c>
      <c r="G30" s="60">
        <v>27546</v>
      </c>
      <c r="H30" s="61">
        <f t="shared" si="0"/>
        <v>27546</v>
      </c>
      <c r="I30" s="64">
        <v>31404</v>
      </c>
      <c r="J30" s="82"/>
      <c r="K30" s="82"/>
      <c r="L30" s="83" t="s">
        <v>73</v>
      </c>
      <c r="M30" s="82">
        <v>2410</v>
      </c>
      <c r="N30" s="38">
        <v>93430</v>
      </c>
      <c r="O30" s="36"/>
    </row>
    <row r="31" spans="1:15" s="23" customFormat="1" ht="409.6" customHeight="1" x14ac:dyDescent="0.2">
      <c r="A31" s="128">
        <v>27</v>
      </c>
      <c r="B31" s="132" t="s">
        <v>31</v>
      </c>
      <c r="C31" s="131" t="s">
        <v>32</v>
      </c>
      <c r="D31" s="108">
        <v>1</v>
      </c>
      <c r="E31" s="96" t="s">
        <v>95</v>
      </c>
      <c r="F31" s="96" t="s">
        <v>94</v>
      </c>
      <c r="G31" s="107">
        <v>20519</v>
      </c>
      <c r="H31" s="106">
        <f t="shared" si="0"/>
        <v>20519</v>
      </c>
      <c r="I31" s="130">
        <v>21900</v>
      </c>
      <c r="J31" s="104"/>
      <c r="K31" s="103"/>
      <c r="L31" s="103" t="s">
        <v>77</v>
      </c>
      <c r="M31" s="129">
        <v>3900</v>
      </c>
      <c r="N31" s="99" t="s">
        <v>78</v>
      </c>
      <c r="O31" s="98"/>
    </row>
    <row r="32" spans="1:15" s="23" customFormat="1" ht="26.25" customHeight="1" x14ac:dyDescent="0.2">
      <c r="A32" s="128"/>
      <c r="B32" s="132"/>
      <c r="C32" s="131"/>
      <c r="D32" s="108"/>
      <c r="E32" s="97"/>
      <c r="F32" s="97"/>
      <c r="G32" s="107"/>
      <c r="H32" s="106"/>
      <c r="I32" s="130"/>
      <c r="J32" s="104"/>
      <c r="K32" s="103"/>
      <c r="L32" s="103"/>
      <c r="M32" s="129"/>
      <c r="N32" s="99"/>
      <c r="O32" s="98"/>
    </row>
    <row r="33" spans="1:15" s="23" customFormat="1" ht="71.25" x14ac:dyDescent="0.2">
      <c r="A33" s="29">
        <v>28</v>
      </c>
      <c r="B33" s="58" t="s">
        <v>33</v>
      </c>
      <c r="C33" s="32" t="s">
        <v>34</v>
      </c>
      <c r="D33" s="35">
        <v>1</v>
      </c>
      <c r="E33" s="30" t="s">
        <v>96</v>
      </c>
      <c r="F33" s="30" t="s">
        <v>97</v>
      </c>
      <c r="G33" s="60">
        <v>3450</v>
      </c>
      <c r="H33" s="61">
        <f t="shared" si="0"/>
        <v>3450</v>
      </c>
      <c r="I33" s="64">
        <v>3600</v>
      </c>
      <c r="J33" s="51"/>
      <c r="K33" s="40"/>
      <c r="L33" s="40" t="s">
        <v>77</v>
      </c>
      <c r="M33" s="52">
        <v>3900</v>
      </c>
      <c r="N33" s="46" t="s">
        <v>78</v>
      </c>
      <c r="O33" s="36"/>
    </row>
    <row r="34" spans="1:15" s="23" customFormat="1" ht="85.5" x14ac:dyDescent="0.2">
      <c r="A34" s="29">
        <v>29</v>
      </c>
      <c r="B34" s="58" t="s">
        <v>46</v>
      </c>
      <c r="C34" s="32" t="s">
        <v>74</v>
      </c>
      <c r="D34" s="35">
        <v>10</v>
      </c>
      <c r="E34" s="30" t="s">
        <v>132</v>
      </c>
      <c r="F34" s="30" t="s">
        <v>133</v>
      </c>
      <c r="G34" s="60">
        <v>1378</v>
      </c>
      <c r="H34" s="61">
        <f t="shared" si="0"/>
        <v>13780</v>
      </c>
      <c r="I34" s="64">
        <v>14000</v>
      </c>
      <c r="J34" s="51"/>
      <c r="K34" s="40"/>
      <c r="L34" s="40" t="s">
        <v>77</v>
      </c>
      <c r="M34" s="52">
        <v>3900</v>
      </c>
      <c r="N34" s="46" t="s">
        <v>79</v>
      </c>
      <c r="O34" s="36"/>
    </row>
    <row r="35" spans="1:15" s="23" customFormat="1" ht="28.5" x14ac:dyDescent="0.2">
      <c r="A35" s="29">
        <v>30</v>
      </c>
      <c r="B35" s="58" t="s">
        <v>75</v>
      </c>
      <c r="C35" s="32" t="s">
        <v>76</v>
      </c>
      <c r="D35" s="35">
        <v>10</v>
      </c>
      <c r="E35" s="30" t="s">
        <v>134</v>
      </c>
      <c r="F35" s="30" t="s">
        <v>76</v>
      </c>
      <c r="G35" s="60">
        <v>57</v>
      </c>
      <c r="H35" s="61">
        <f t="shared" si="0"/>
        <v>570</v>
      </c>
      <c r="I35" s="64">
        <v>990</v>
      </c>
      <c r="J35" s="51"/>
      <c r="K35" s="40"/>
      <c r="L35" s="40" t="s">
        <v>77</v>
      </c>
      <c r="M35" s="52">
        <v>3900</v>
      </c>
      <c r="N35" s="46" t="s">
        <v>79</v>
      </c>
      <c r="O35" s="36"/>
    </row>
    <row r="36" spans="1:15" s="23" customFormat="1" ht="256.5" x14ac:dyDescent="0.2">
      <c r="A36" s="29">
        <v>31</v>
      </c>
      <c r="B36" s="31" t="s">
        <v>67</v>
      </c>
      <c r="C36" s="41" t="s">
        <v>80</v>
      </c>
      <c r="D36" s="35">
        <v>1</v>
      </c>
      <c r="E36" s="30" t="s">
        <v>135</v>
      </c>
      <c r="F36" s="30" t="s">
        <v>136</v>
      </c>
      <c r="G36" s="60">
        <v>27864</v>
      </c>
      <c r="H36" s="61">
        <f t="shared" si="0"/>
        <v>27864</v>
      </c>
      <c r="I36" s="63">
        <v>30900</v>
      </c>
      <c r="J36" s="33"/>
      <c r="K36" s="33"/>
      <c r="L36" s="40">
        <v>5605</v>
      </c>
      <c r="M36" s="40">
        <v>2910</v>
      </c>
      <c r="N36" s="40">
        <v>91090</v>
      </c>
      <c r="O36" s="36"/>
    </row>
    <row r="37" spans="1:15" s="23" customFormat="1" ht="71.25" x14ac:dyDescent="0.2">
      <c r="A37" s="29">
        <v>32</v>
      </c>
      <c r="B37" s="59" t="s">
        <v>46</v>
      </c>
      <c r="C37" s="32" t="s">
        <v>81</v>
      </c>
      <c r="D37" s="35">
        <v>1</v>
      </c>
      <c r="E37" s="30" t="s">
        <v>137</v>
      </c>
      <c r="F37" s="30" t="s">
        <v>138</v>
      </c>
      <c r="G37" s="60">
        <v>5229</v>
      </c>
      <c r="H37" s="61">
        <f t="shared" si="0"/>
        <v>5229</v>
      </c>
      <c r="I37" s="63">
        <v>5500</v>
      </c>
      <c r="J37" s="33"/>
      <c r="K37" s="33"/>
      <c r="L37" s="40">
        <v>2102</v>
      </c>
      <c r="M37" s="40">
        <v>2910</v>
      </c>
      <c r="N37" s="40">
        <v>91090</v>
      </c>
      <c r="O37" s="36"/>
    </row>
    <row r="38" spans="1:15" s="23" customFormat="1" ht="171.75" thickBot="1" x14ac:dyDescent="0.25">
      <c r="A38" s="84">
        <v>33</v>
      </c>
      <c r="B38" s="85" t="s">
        <v>82</v>
      </c>
      <c r="C38" s="86" t="s">
        <v>83</v>
      </c>
      <c r="D38" s="87">
        <v>1</v>
      </c>
      <c r="E38" s="88" t="s">
        <v>139</v>
      </c>
      <c r="F38" s="88" t="s">
        <v>140</v>
      </c>
      <c r="G38" s="89">
        <v>10367</v>
      </c>
      <c r="H38" s="90">
        <f t="shared" si="0"/>
        <v>10367</v>
      </c>
      <c r="I38" s="91">
        <v>11000</v>
      </c>
      <c r="J38" s="92"/>
      <c r="K38" s="92"/>
      <c r="L38" s="93">
        <v>2109</v>
      </c>
      <c r="M38" s="93" t="s">
        <v>84</v>
      </c>
      <c r="N38" s="93">
        <v>72140</v>
      </c>
      <c r="O38" s="94"/>
    </row>
    <row r="39" spans="1:15" x14ac:dyDescent="0.2">
      <c r="A39" s="119" t="s">
        <v>17</v>
      </c>
      <c r="B39" s="120"/>
      <c r="C39" s="120"/>
      <c r="D39" s="120"/>
      <c r="E39" s="120"/>
      <c r="F39" s="120"/>
      <c r="G39" s="123" t="s">
        <v>6</v>
      </c>
      <c r="H39" s="124"/>
      <c r="I39" s="127">
        <f>SUM(I3:I38)</f>
        <v>363394</v>
      </c>
      <c r="J39" s="65"/>
      <c r="K39" s="11"/>
      <c r="L39" s="17"/>
      <c r="M39" s="11"/>
      <c r="N39" s="11"/>
      <c r="O39" s="14"/>
    </row>
    <row r="40" spans="1:15" ht="15" thickBot="1" x14ac:dyDescent="0.25">
      <c r="A40" s="121"/>
      <c r="B40" s="122"/>
      <c r="C40" s="122"/>
      <c r="D40" s="122"/>
      <c r="E40" s="122"/>
      <c r="F40" s="122"/>
      <c r="G40" s="125"/>
      <c r="H40" s="126"/>
      <c r="I40" s="127"/>
      <c r="J40" s="66"/>
      <c r="K40" s="5"/>
      <c r="L40" s="18"/>
      <c r="M40" s="3"/>
      <c r="N40" s="3"/>
      <c r="O40" s="15"/>
    </row>
    <row r="41" spans="1:15" ht="30" customHeight="1" x14ac:dyDescent="0.2">
      <c r="A41" s="14"/>
      <c r="B41" s="14"/>
      <c r="C41" s="6"/>
      <c r="D41" s="14"/>
      <c r="E41" s="14"/>
      <c r="F41" s="14"/>
      <c r="G41" s="111" t="s">
        <v>7</v>
      </c>
      <c r="H41" s="112"/>
      <c r="I41" s="115">
        <f>SUM(H3:H38)</f>
        <v>343043</v>
      </c>
      <c r="J41" s="116"/>
      <c r="K41" s="11"/>
      <c r="L41" s="19"/>
      <c r="M41" s="12"/>
      <c r="N41" s="12"/>
      <c r="O41" s="16"/>
    </row>
    <row r="42" spans="1:15" ht="30" customHeight="1" thickBot="1" x14ac:dyDescent="0.25">
      <c r="A42" s="14"/>
      <c r="B42" s="14"/>
      <c r="C42" s="6"/>
      <c r="D42" s="14"/>
      <c r="E42" s="14"/>
      <c r="F42" s="14"/>
      <c r="G42" s="113"/>
      <c r="H42" s="114"/>
      <c r="I42" s="117"/>
      <c r="J42" s="118"/>
      <c r="K42" s="13"/>
      <c r="L42" s="53"/>
      <c r="M42" s="24"/>
      <c r="N42" s="24"/>
      <c r="O42" s="16"/>
    </row>
    <row r="43" spans="1:15" x14ac:dyDescent="0.2">
      <c r="L43" s="20"/>
      <c r="M43" s="4"/>
      <c r="N43" s="4"/>
      <c r="O43" s="1"/>
    </row>
    <row r="44" spans="1:15" x14ac:dyDescent="0.2">
      <c r="L44" s="20"/>
      <c r="M44" s="4"/>
      <c r="N44" s="4"/>
      <c r="O44" s="1"/>
    </row>
    <row r="45" spans="1:15" x14ac:dyDescent="0.2">
      <c r="B45" s="2"/>
      <c r="D45" s="2" t="s">
        <v>16</v>
      </c>
      <c r="I45" s="25"/>
    </row>
    <row r="47" spans="1:15" x14ac:dyDescent="0.2">
      <c r="I47" s="54"/>
    </row>
    <row r="49" spans="3:9" x14ac:dyDescent="0.2">
      <c r="H49" s="27"/>
      <c r="I49" s="28"/>
    </row>
    <row r="51" spans="3:9" x14ac:dyDescent="0.2">
      <c r="G51" s="22"/>
    </row>
    <row r="61" spans="3:9" x14ac:dyDescent="0.2">
      <c r="C61" s="8" t="s">
        <v>16</v>
      </c>
    </row>
  </sheetData>
  <mergeCells count="36">
    <mergeCell ref="A7:A8"/>
    <mergeCell ref="O31:O32"/>
    <mergeCell ref="N31:N32"/>
    <mergeCell ref="M31:M32"/>
    <mergeCell ref="L31:L32"/>
    <mergeCell ref="K31:K32"/>
    <mergeCell ref="J31:J32"/>
    <mergeCell ref="I31:I32"/>
    <mergeCell ref="H31:H32"/>
    <mergeCell ref="G31:G32"/>
    <mergeCell ref="D31:D32"/>
    <mergeCell ref="C31:C32"/>
    <mergeCell ref="B31:B32"/>
    <mergeCell ref="A31:A32"/>
    <mergeCell ref="G41:H42"/>
    <mergeCell ref="I41:J42"/>
    <mergeCell ref="A39:F40"/>
    <mergeCell ref="G39:H40"/>
    <mergeCell ref="I39:I40"/>
    <mergeCell ref="B1:O1"/>
    <mergeCell ref="L7:L8"/>
    <mergeCell ref="K7:K8"/>
    <mergeCell ref="J7:J8"/>
    <mergeCell ref="I7:I8"/>
    <mergeCell ref="H7:H8"/>
    <mergeCell ref="G7:G8"/>
    <mergeCell ref="D7:D8"/>
    <mergeCell ref="C7:C8"/>
    <mergeCell ref="B7:B8"/>
    <mergeCell ref="E7:E8"/>
    <mergeCell ref="F7:F8"/>
    <mergeCell ref="E31:E32"/>
    <mergeCell ref="F31:F32"/>
    <mergeCell ref="O7:O8"/>
    <mergeCell ref="N7:N8"/>
    <mergeCell ref="M7:M8"/>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2015-05-19T08:02:39Z</cp:lastPrinted>
  <dcterms:created xsi:type="dcterms:W3CDTF">2014-09-19T08:24:32Z</dcterms:created>
  <dcterms:modified xsi:type="dcterms:W3CDTF">2019-05-13T10:49:35Z</dcterms:modified>
</cp:coreProperties>
</file>