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65416" yWindow="65416" windowWidth="29040" windowHeight="15840" activeTab="0"/>
  </bookViews>
  <sheets>
    <sheet name="DNS na přístroje" sheetId="1" r:id="rId1"/>
  </sheets>
  <definedNames>
    <definedName name="_xlnm.Print_Area" localSheetId="0">'DNS na přístroje'!$A$1:$Q$9</definedName>
  </definedNames>
  <calcPr calcId="162913"/>
  <extLst/>
</workbook>
</file>

<file path=xl/sharedStrings.xml><?xml version="1.0" encoding="utf-8"?>
<sst xmlns="http://schemas.openxmlformats.org/spreadsheetml/2006/main" count="43" uniqueCount="35">
  <si>
    <t>Kód</t>
  </si>
  <si>
    <t>Položka</t>
  </si>
  <si>
    <t>CPV kódy</t>
  </si>
  <si>
    <t>Název cpv</t>
  </si>
  <si>
    <t>Minimální požadované specifikace</t>
  </si>
  <si>
    <t>Počet ks</t>
  </si>
  <si>
    <t>Výrobce a typ</t>
  </si>
  <si>
    <t>Specifikace zboží</t>
  </si>
  <si>
    <t>Cena za 1 jednotku bez DPH</t>
  </si>
  <si>
    <t>Celková cena za položku bez DPH</t>
  </si>
  <si>
    <t>Zakázka</t>
  </si>
  <si>
    <t>Pracoviště</t>
  </si>
  <si>
    <t>Maximální celková cena položky bez DPH</t>
  </si>
  <si>
    <t>Předpokládaná hodnota veřejné zakázky bez DPH</t>
  </si>
  <si>
    <t>Celková nabídková cena za veřejnou zakázku bez DPH</t>
  </si>
  <si>
    <t>Žadatel o položku</t>
  </si>
  <si>
    <t>Příkazce operace</t>
  </si>
  <si>
    <t>Místo doručení; kontakní osoba</t>
  </si>
  <si>
    <t>Umístění  majetku - číslo místnosti</t>
  </si>
  <si>
    <t>bude upřesněno</t>
  </si>
  <si>
    <t>Laboratorní, optické a přesné přístroje a zařízení (mimo skel)</t>
  </si>
  <si>
    <t>38000000-5</t>
  </si>
  <si>
    <t>Vakuová odparka s vývěvou a recirkulačním chladičem</t>
  </si>
  <si>
    <t>4821, položka 1.1.1.4.119</t>
  </si>
  <si>
    <t>Laboratorní rotační vakuová odparka s příslušenstvím
Ergonomické ovládání elektrického mechanismu zdvihu baňky z lázně pomocí robustní otočné rukojeti,  Rozsah el. zdvihu min 220 mm. Elektronicky regulovatelné otáčky v rozsahu min. 10 - 280 ot./min. Možnost opakovaných změn směru otáčení odpařovací baňky (mód pro sušení). Možnost umístit senzor hladiny pro jímací baňku. Přístroj umožňuje zavzdušnění systému při nepředvídatelných událostech. Systém při výpadku proudu ukončí probíhající operaci a vyzdvihne odpařovací baňku z lázně. Systém umožňuje nouzové vypnutí např. ihned po stisknutí jednoho tlačítka. Vertikální chladič o teplosměnné ploše min. 1500 cm2. Extra velká průchodka na horní části vertikálního chladiče (SVL22 s uzávěrem) pro snadný přístup do nitra při údržbě. Pokrytí všech skleněných částí poplastováním (vyjma odpařovací baňky). Systém pro snadné uchycení odpařovací baňky pouze jednou rukou. Nastavení úhlu ponoření odpařovací baňky v min. 7 pozicích. Součástí je Woulffova nádoba. Odparka umožňuje připojit 2× interface (jeden pro upevnění na odparku a druhý samostatně stojící např. pro ovládání odparky umístěné v uzavřené digestoři. Rozměry: max. 610 x 720 x 430 mm (včetně lázně). Hmotnost: max. 15 kg (včetně lázně). Napětí: 220-240 V. Příkon: 100 W.
Inertní výhřevná lázeň vhodná pro dlouhodobé užívání vody nebo oleje jako ohřevného média, objem min. 5 litrů. Přesnost udržování nastavené teploty lázně s odchylkou maximálně ± 1 °C při 90 °C. Regulovatelný ohřev lázně v rozsahu min. 20 - 220 °C. Možnost použití odpařovacích baněk o objemu min. 50 – 5000 ml. Bezdrátový přenos dat do kontroleru (interface) odparky. Vestavěný displej pro zobrazení nastavené a aktuální teploty, pro zobrazení aktuální polohy zdvihu a rychlosti rotace baňky. Ochrana proti nechtěné změně teploty. Lázeň je odnímatelná a funguje i nezávisle na odparce. Napětí: 220-240 V. Příkon: 1500 W.
Interface odparky. Integrovaná knihovna rozpouštědel (možnost jejího rozšíření uživatelem) pro nastavení hodnot odpařování. Interface je odnímatelný a lze použít další typy vakuových pump pro řízení vakua v jiných zařízeních. Velký dotykový barevný displej min 7 palců kombinovaný s otočným multifunkčním knoflíkem. Automatické zavzdušnění při dosažení tlaku cca 1400 mbar. Funkce eko-módu , která přepne lázeň a popř. připojený recirkulační chladič v případě nečinnosti (nastavitelný časový interval) do stand-by módu, kdy se o nastavenou hodnotu zvýší (chladič)/ sníží (lázeň) teplota. Interface zobrazuje ikony připojených periférií (chladič, pumpa, vakuový ventil, senzor pěny) a umožňuje tak jednoduchou kontrolu připravenosti systému. Funkce časování pro zastavení procesu po dosažení určitého času. Zobrazení otáček, teploty lázně, hodnoty vakua, popř. teploty připojeného recirkulačního chladiče, pozice zdvihu baňky a online grafické zobrazení procesu. Možnost nastavení tlakových gradientů. Možnost rozšíření systému o senzor pro automatické destilace pěnících vzorků. Plné ovládání odpařovacího systému včetně recirkulačního chladiče, je-li připojen. Možnost komunikace s chytrým telefonem pro online monitoring procesu + funkce upozornění (freeware). Interface lze připojit i na dálku např. pro ovládání odpařovacího systému umístěného v digestoři. Funkce dynamické destilace pro rychlé zahájení odpařovacího procesu pouze výběrem rozpouštědla z knihovny. Obsahuje knihovnu náhradních dílů s  kódy. Funkce/test pro verifikaci těsnosti sestavy. Interface umožňuje tvorbu a ukládání vlastních metod (v případě potřeby manuální interakce může být uživatel vyzván přes aplikaci v chytrém telefonu). Data o průběhu odpařovacího procesu lze ukládat na SD kartu. Zvukový signál po ukončení procesu.
Vakuová pumpa. Dvoustupňová membránová vývěva. Finální vakuum min. 5 mbar ± 2 mbar. Sací kapacita min. 1.8 m3/h. Chemicky odolný systém včetně přípojných hadic. Součástí je sekundární chladič s jímací nádobou pro kondenzaci par před vakuovou vývěvou. Hlasitost cca 35 dBA. Inspekční okénko. Plně ovladatelná přes odparku s interface. Spolu s interface lze použít pro řízení vakua i v jiných systémech. Rozměry: max 200 x 300 x 330 mm. Hmotnost: max 8 kg. Napětí: 220-240 V. Příkon: cca 60 – 180 W.
Recirkulační chladič
Chladicí kapacita při 15 °C min 550 W. Chladicí kapacita při 10°C min 440 W. Chladicí kapacita při 0 °C min 250 W. Chladicí kapacita při -10 °C min 80 W. Rozsah teplot min -10 až +25 °C. Natavení teploty s přesností min na 0,1 °C. Kapacita chladicího média max. 3 l. Tlak pumpy max. 0,6 bar. Průtok min 2,5 l/min. Ochrana proti nechtěné změně teploty. Eko mód, který po komunikaci s vakuovou odparkou přepne recirkulační chladič v případě nečinnosti do stand-by módu, kdy se o nastavenou hodnotu zvýší teplota. Automatické vypnutí chladiče po ukončení destilace (el. propojení s vakuovou odparkou). Plně ovladatelný přes odparku s interface. Rozměry: max. 300 × 500 × 400 mm. Hmotnost: max. 35 kg. Napětí: 220-240 V. Příkon: max. 800 W. Musí být plně kompatibilní se sestavou vakuové odparky. 
Záruka min. 24 měsíců, včetně příslušenství, dopravy na místo určení, instalace, zaškolení obsluhy a dokumentace.</t>
  </si>
  <si>
    <t>4821, položka 1.1.1.4.118</t>
  </si>
  <si>
    <t>Komponenty destilačního zařízení</t>
  </si>
  <si>
    <t>Všechny komponenty musí být plně kompatibilní se stávajícím systémem Buchi Glass Oven B-585.
Vakuová pumpa - Třístupňová membránová vývěva, Finální vakuum min. 1.5 mbar ± 1 mbar, Sací kapacita min. 3.1 m3/h, Chemicky odolný systém včetně přípojných hadic, Hlasitost max. 40 dBA, Inspekční okénko, Plně ovladatelná s níže uvedeným interface, s interface lze použít pro řízení vakua i v jiných kompatibilních systémech. Rozměry: max. 330 x 300 x 330 mm, Hmotnost: max. 15 kg. Napětí: 220-240 V. Příkon: cca 120 - 360 W. Stupeň ochrany IP 21.
Ovládací interface - Integrovaná knihovna rozpouštědel (možnost jejího rozšíření uživatelem) pro nastavení hodnot odpařování. Interface je odnímatelný a lze použít jakoukoliv vakuovou pumpou pro řízení vakua v kompatibilních zařízeních. Velký dotykový barevný displej min. 7 palců kombinovaný s otočným multifunkčním knoflíkem. Automatické zavzdušnění při dosažení tlaku 1400 mbar. Funkce ECO-mód, která přepne lázeň a připojený recirkulační chladič v případě nečinnosti (nastavitelný časový interval) do stand-by módu, kdy se o nastavenou hodnotu zvýší (chladič)/ sníží (lázeň) teplota. Interface zobrazuje ikony připojených periférií (př. chladič, pumpa, vakuový ventil, senzor pěny) a umožňuje tak jednoduchou kontrolu připravenosti systému. Funkce Timer pro zastavení procesu po dosažení určitého času. Zobrazení otáček, teploty lázně, hodnoty vakua, teploty připojeného recirkulačního chladiče BUCHI, pozice zdvihu baňky a online grafické zobrazení procesu (x/y graf). Možnost nastavení tlakových gradientů. Komunikace s chytrým telefonem pro online monitoring procesu + funkce upozornění. Funkce dynamické destilace pro rychlé zahájení odpařovacího procesu pouze výběrem rozpouštědla z knihovny. Obsahuje knihovnu náhradních dílů s art. kódy. Funkce Leak test pro verifikaci těsnosti sestavy. Interface umožňuje tvorbu a ukládání vlastních metod (v případě potřeby manuální interakce je uživatel vyzván i přes aplikaci v chytrém telefonu. Data o průběhu odpařovacího procesu lze ukládat na SD kartu. Zvukový signál po ukončení procesu.
Komponenty pro konverzi systému Buchi Glass Oven B-585 do destilačního módu obsahující min. pohonná jednotka rotace baňky, chladicí jednotka, skleněné součásti, sací součásti, fixační součásti popř. další součásti umožňující plnou kompatibilitu se stávajícím zařízením.
Skleněné komponenty – Skleněná trubice se 4 výdutěmi o objemu 10 ml SJ14/23 (1ks), skleněná trubice se 3 výdutěmi o objemu 20 ml SJ14/23 (1ks), skleněná trubice se 2 výdutěmi o objemu 40 ml SJ14/23 (1ks).</t>
  </si>
  <si>
    <t>Název projektu: Projekt ERDF - "Infrastruktura pro strategický rozvoj Univerzity Hradec Králové"
Reg. č. projektu: CZ.02.2.67/0.0/0.0/16_016/0002556</t>
  </si>
  <si>
    <t>DNS na dodávky laboratorních přístrojů -08-2019</t>
  </si>
  <si>
    <t>BÜCHI Labortechnik                                                                                                                                                                Odpařovací systém R-300 Dynamic Pro (obj.č.11SR300251VP11)                                               + sekundární chladič k pumpě V-300 (obj.č. 11059900)</t>
  </si>
  <si>
    <t xml:space="preserve">
BÜCHI Labortechnik      11V600300    046617      
037118
037107
037117</t>
  </si>
  <si>
    <r>
      <rPr>
        <i/>
        <sz val="10"/>
        <color theme="1"/>
        <rFont val="Verdana"/>
        <family val="2"/>
      </rPr>
      <t>Vakuová pumpa V-600, s Interfacem I-300 Pro a Woulffovou nádobkou</t>
    </r>
    <r>
      <rPr>
        <sz val="10"/>
        <color theme="1"/>
        <rFont val="Verdana"/>
        <family val="2"/>
      </rPr>
      <t xml:space="preserve">                                                                                                                                                                                                                                                                                       - chemicky odolná třístupňová membránová pumpa; konečné vakuum 1,5 mbar ± 1 mbar, saci objem 3.1 m3/h                                                                                                                            - kontrolní okno na přední straně                                                                                                                                                                                                                                                                - hlučnost 40 – 64 dBA (dle režimu); váha 13,9kg, rozměry 330 x 291 x 321 mm; stupeň ochrany IP21                                                                                                                                                                           Interface I-300 Pro 
- ovládání - knoflík a LCD dotykový displej - zobrazuje všechny provozní a nastavené parametry, grafické znázornění procesů; zobrazuje ikony připojených periférií (chladič, pumpa, vakuový ventil, případně senzor pěny) a umožňuje tak jednoduchou kontrolu připravenosti systému. procesů;                                                                                                                                                                                                                                                                                                     - lehce lze připojit na odparku, pumpu nebo stojan                                                                                                                                                                                                                                              - zvukový signál při ukončení destilace; funkce Eco-mód (přepnutí lázeň a připojeného recirkulačního chladiče v případě nečinnosti do stand-by módu), funkce Timer (zastavení procesu po dosažení určitého času); test těsnosti (umožňuje ověřit těsnost systému); funkce dynamické destilace; automatické zavzdušnění při dosažení tlaku 1400mbar;                                                                                                                                                                                                                                                                                - knihovna rozpouštědel - vnitřní seznam běžných rozpouštědel umožňuje spuštění destilaci procesu přímo výběrem odpovídajícího rozpouštědla,  až na 60 rozpouštědel, knihovna dílů; vzdálené monitorování (APP) - umožňuje sledovat aktuální stav destilace vzdáleně přes smartphone / tablety a informuje uživatele, když je proces ukončen;                                                                                    </t>
    </r>
    <r>
      <rPr>
        <i/>
        <sz val="10"/>
        <color theme="1"/>
        <rFont val="Verdana"/>
        <family val="2"/>
      </rPr>
      <t xml:space="preserve">Kugelrohr konverzní  kit </t>
    </r>
    <r>
      <rPr>
        <sz val="10"/>
        <color theme="1"/>
        <rFont val="Verdana"/>
        <family val="2"/>
      </rPr>
      <t xml:space="preserve">                                                                                                                                                                                                                                                                                                       - komponenty pro konverzi stávajícího systému Buchi Glass Oven B-585 do destilačního módu obsahující pohonnou jednotku, chladicí jednotku, sací součásti a potřebné sklo, fixační součásti                                                                                                                                                                                                                                                                                                      </t>
    </r>
    <r>
      <rPr>
        <i/>
        <sz val="10"/>
        <color theme="1"/>
        <rFont val="Verdana"/>
        <family val="2"/>
      </rPr>
      <t xml:space="preserve">Skleněná trubice se 4 výdutěmi o objemu 10 ml SJ14/23 </t>
    </r>
    <r>
      <rPr>
        <sz val="10"/>
        <color theme="1"/>
        <rFont val="Verdana"/>
        <family val="2"/>
      </rPr>
      <t xml:space="preserve">                                                                                                                                                                                                                             </t>
    </r>
    <r>
      <rPr>
        <i/>
        <sz val="10"/>
        <color theme="1"/>
        <rFont val="Verdana"/>
        <family val="2"/>
      </rPr>
      <t>Skleněná trubice se 3 výdutěmi o objemu 20 ml SJ14/23                                                                                                                                                                                                                                  Skleněná trubice se 2 výdutěmi o objemu 40 ml SJ14/23</t>
    </r>
    <r>
      <rPr>
        <sz val="10"/>
        <color theme="1"/>
        <rFont val="Verdana"/>
        <family val="2"/>
      </rPr>
      <t xml:space="preserve">                                                                                                                                                  </t>
    </r>
  </si>
  <si>
    <r>
      <rPr>
        <i/>
        <sz val="10"/>
        <color theme="1"/>
        <rFont val="Verdana"/>
        <family val="2"/>
      </rPr>
      <t xml:space="preserve">Odparka R-300 </t>
    </r>
    <r>
      <rPr>
        <sz val="10"/>
        <color theme="1"/>
        <rFont val="Verdana"/>
        <family val="2"/>
      </rPr>
      <t xml:space="preserve">                                              
- součástí je vertikální chladič (teplosměnné ploše min. 1500 cm2) , 1L jímací a odpařovací baňka, vapour duct, multifunkční combi-clip (fixace odpařovací baňky, snadné odjímání) a další drobné příslušenství, poplastované sklo                                                                                                                                                                                                               - rotační rychlosti 10 až 280 ot. / min.; nastavitelný úhel v 7 pozicích umožňující použití baňky různých velikostí; možnost opakovaných změn směru otáčení odpařovací baňky (mód pro sušení); rozsah el. zdvihu min 220mm; bezpečnostní stop - automatické vytažení baňky z lázně při výpadku; systém umožňuje nouzové vypnutí po stisknutí jednoho tlačítka; snadné čištění chladiče (velký horní otvor se šroubovacím uzávěrem), váha 13,5kg, rozměry 400 x 615 x 320 mm, ochranná třída IP21; napětí: 220-240 V; příkon: 100 W
</t>
    </r>
    <r>
      <rPr>
        <i/>
        <sz val="10"/>
        <color theme="1"/>
        <rFont val="Verdana"/>
        <family val="2"/>
      </rPr>
      <t xml:space="preserve">Vodní lázeň B-305 </t>
    </r>
    <r>
      <rPr>
        <sz val="10"/>
        <color theme="1"/>
        <rFont val="Verdana"/>
        <family val="2"/>
      </rPr>
      <t xml:space="preserve">
- řízený teplotní rozsah 20-220 ° C, přesnost ± 1 ° C, teplonosné medium: voda/olej - max. objem baňky: 5L ; ochrana proti přehřívání - přerušení napájení v případě, kdy skutečná teplota překročí nastavenou teplotu  nebo při prudkém zvýšení teploty; fixace teplotního limitu- brání náhodné změně nastavení, požadovaná maximální teplota může být nastavena na 95 ° C, 180 ° C nebo 220 ° C  + blokovací funkce - uzamčení nastavené teploty topné lázně zabrání náhodné změně nastavení podmínek během procesu; dva integrované ergonomické úchyty usnadňující přenášení; rychlá komunikace - bezdrátové připojení (infra přenos dat z lázně do kontroléru); digitální LCD displej- zobrazuje všechny provozní parametry (zobrazení rychlosti otáčení, teploty, pozice zdvihu (nastavené a skutečné hodnoty) a umožňuje uživateli lehce sledovat všechny parametry; lázeň je odnímatelná a funguje i nezávisle na odparce; napětí: 220-240 V; příkon: 1500 W                                                                                                                                   
</t>
    </r>
    <r>
      <rPr>
        <i/>
        <sz val="10"/>
        <color theme="1"/>
        <rFont val="Verdana"/>
        <family val="2"/>
      </rPr>
      <t>Interface I-300 Pro</t>
    </r>
    <r>
      <rPr>
        <sz val="10"/>
        <color theme="1"/>
        <rFont val="Verdana"/>
        <family val="2"/>
      </rPr>
      <t xml:space="preserve"> 
- ovládání - knoflík a LCD dotykový displej - zobrazuje všechny provozní a nastavené parametry, grafické znázornění procesů; zobrazuje ikony připojených periférií (chladič, pumpa, vakuový ventil, případně senzor pěny) a umožňuje tak jednoduchou kontrolu připravenosti systému. procesů; zvukový signál při ukončení destilace; funkce Eco-mód (přepnutí lázeň a připojeného recirkulačního chladiče v případě nečinnosti do stand-by módu), funkce Timer (zastavení procesu po dosažení určitého času); test těsnosti (umožňuje ověřit těsnost systému); funkce dynamické destilace; automatické zavzdušnění při dosažení tlaku 1400mbar; knihovna rozpouštědel - vnitřní seznam běžných rozpouštědel umožňuje spuštění destilaci procesu přímo výběrem odpovídajícího rozpouštědla, až na 60 rozpouštědel; knihovna dílů; vzdálené monitorování (APP) - umožňuje sledovat aktuální stav destilace vzdáleně přes smartphone / tablety a informuje uživatele, když je proces ukončen; lehce lze připojit na odparku, pumpu nebo stojan;                                                                                                                                                                                                                                                                                                                                                             </t>
    </r>
    <r>
      <rPr>
        <i/>
        <sz val="10"/>
        <color theme="1"/>
        <rFont val="Verdana"/>
        <family val="2"/>
      </rPr>
      <t>Pumpa V-300 se sekundárním chladičem</t>
    </r>
    <r>
      <rPr>
        <sz val="10"/>
        <color theme="1"/>
        <rFont val="Verdana"/>
        <family val="2"/>
      </rPr>
      <t xml:space="preserve">
- chemicky odolná dvoustupňová membránová pumpa; sací objem 1.8m3/h, konečné (absolutní) vakuum 5 mbar ± 2 mbar; malá hlučnost: 32-57 dBA (dle režimu); váha 7.6kg, rozměry 200x321x291mm; kontrolní okno na přední straně umožňuje vizuálně pozorovat dvě hlavy a membrány a včas zjistit případné zanesení nečistotami                                                                                                                                                                                </t>
    </r>
    <r>
      <rPr>
        <i/>
        <sz val="10"/>
        <color theme="1"/>
        <rFont val="Verdana"/>
        <family val="2"/>
      </rPr>
      <t>Recirkulační chladič</t>
    </r>
    <r>
      <rPr>
        <sz val="10"/>
        <color theme="1"/>
        <rFont val="Verdana"/>
        <family val="2"/>
      </rPr>
      <t xml:space="preserve"> </t>
    </r>
    <r>
      <rPr>
        <i/>
        <sz val="10"/>
        <color theme="1"/>
        <rFont val="Verdana"/>
        <family val="2"/>
      </rPr>
      <t xml:space="preserve">F-305   </t>
    </r>
    <r>
      <rPr>
        <sz val="10"/>
        <color theme="1"/>
        <rFont val="Verdana"/>
        <family val="2"/>
      </rPr>
      <t xml:space="preserve">                                                                                                                                                                                                                                                                           - chladicí kapacita při 15°C: 550 W, při 10°C: 440W, při 0°C: 250 W; rozsah teplot: -10 + 25 °C s přesností na 0,1°C; objem média 3 l, průtok: 2,5 l/min, tlak pumpy 0,6 bar; funkce proti nechtěnné změně teploty; rozměry (ŠxVxH): 280x500x400 mm; hmotnost: 31 kg; plně ovladatelný přes kontrolery odparek I-300/I-300 Pro                                                                                                                                                                                                                                                 </t>
    </r>
    <r>
      <rPr>
        <i/>
        <sz val="10"/>
        <color theme="1"/>
        <rFont val="Verdana"/>
        <family val="2"/>
      </rPr>
      <t>Další informace</t>
    </r>
    <r>
      <rPr>
        <sz val="10"/>
        <color theme="1"/>
        <rFont val="Verdana"/>
        <family val="2"/>
      </rPr>
      <t>: Možnost rozšíření o senzor pro automatickou destilace pěnících vzorků. Plné ovládání odpařovacího systému jako celku. Záruka 24 měsíců.</t>
    </r>
  </si>
  <si>
    <t>XXXXXXXX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</si>
</sst>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Kč&quot;_-;\-* #,##0.00\ &quot;Kč&quot;_-;_-* &quot;-&quot;??\ &quot;Kč&quot;_-;_-@_-"/>
    <numFmt numFmtId="164" formatCode="#,##0.00\ &quot;Kč&quot;"/>
  </numFmts>
  <fonts count="25">
    <font>
      <sz val="11"/>
      <color theme="1"/>
      <name val="Calibri"/>
      <family val="2"/>
      <scheme val="minor"/>
    </font>
    <font>
      <sz val="10"/>
      <name val="Arial"/>
      <family val="2"/>
    </font>
    <font>
      <sz val="10"/>
      <color rgb="FF000000"/>
      <name val="Arial"/>
      <family val="2"/>
    </font>
    <font>
      <sz val="11"/>
      <color rgb="FF000000"/>
      <name val="Calibri"/>
      <family val="2"/>
    </font>
    <font>
      <sz val="10"/>
      <name val="Arial CE"/>
      <family val="2"/>
    </font>
    <font>
      <b/>
      <sz val="12"/>
      <color indexed="8"/>
      <name val="Verdana"/>
      <family val="2"/>
    </font>
    <font>
      <b/>
      <sz val="12"/>
      <color rgb="FF000000"/>
      <name val="Verdana"/>
      <family val="2"/>
    </font>
    <font>
      <sz val="7"/>
      <color indexed="8"/>
      <name val="Tahoma"/>
      <family val="2"/>
    </font>
    <font>
      <sz val="10"/>
      <name val="Verdana"/>
      <family val="2"/>
    </font>
    <font>
      <sz val="10"/>
      <color rgb="FF000000"/>
      <name val="Verdana"/>
      <family val="2"/>
    </font>
    <font>
      <b/>
      <sz val="10"/>
      <color theme="1"/>
      <name val="Verdana"/>
      <family val="2"/>
    </font>
    <font>
      <sz val="10"/>
      <color theme="1"/>
      <name val="Verdana"/>
      <family val="2"/>
    </font>
    <font>
      <sz val="9"/>
      <color theme="1"/>
      <name val="Verdana"/>
      <family val="2"/>
    </font>
    <font>
      <sz val="9"/>
      <name val="Verdana"/>
      <family val="2"/>
    </font>
    <font>
      <b/>
      <sz val="14"/>
      <color theme="1"/>
      <name val="Verdana"/>
      <family val="2"/>
    </font>
    <font>
      <b/>
      <sz val="10"/>
      <name val="Verdana"/>
      <family val="2"/>
    </font>
    <font>
      <sz val="11"/>
      <color theme="1"/>
      <name val="Verdana"/>
      <family val="2"/>
    </font>
    <font>
      <sz val="11"/>
      <name val="Verdana"/>
      <family val="2"/>
    </font>
    <font>
      <u val="single"/>
      <sz val="11"/>
      <color theme="10"/>
      <name val="Calibri"/>
      <family val="2"/>
      <scheme val="minor"/>
    </font>
    <font>
      <sz val="10"/>
      <color theme="1"/>
      <name val="Arial"/>
      <family val="2"/>
    </font>
    <font>
      <sz val="11"/>
      <color indexed="8"/>
      <name val="Verdana"/>
      <family val="2"/>
    </font>
    <font>
      <sz val="10"/>
      <color theme="0"/>
      <name val="Arial"/>
      <family val="2"/>
    </font>
    <font>
      <u val="single"/>
      <sz val="10"/>
      <color theme="1"/>
      <name val="Verdana"/>
      <family val="2"/>
    </font>
    <font>
      <sz val="10"/>
      <color rgb="FFFF0000"/>
      <name val="Verdana"/>
      <family val="2"/>
    </font>
    <font>
      <i/>
      <sz val="10"/>
      <color theme="1"/>
      <name val="Verdana"/>
      <family val="2"/>
    </font>
  </fonts>
  <fills count="9">
    <fill>
      <patternFill/>
    </fill>
    <fill>
      <patternFill patternType="gray125"/>
    </fill>
    <fill>
      <patternFill patternType="solid">
        <fgColor indexed="9"/>
        <bgColor indexed="64"/>
      </patternFill>
    </fill>
    <fill>
      <patternFill patternType="solid">
        <fgColor theme="7" tint="0.39998000860214233"/>
        <bgColor indexed="64"/>
      </patternFill>
    </fill>
    <fill>
      <patternFill patternType="solid">
        <fgColor theme="0"/>
        <bgColor indexed="64"/>
      </patternFill>
    </fill>
    <fill>
      <patternFill patternType="solid">
        <fgColor theme="0" tint="-0.24997000396251678"/>
        <bgColor indexed="64"/>
      </patternFill>
    </fill>
    <fill>
      <patternFill patternType="solid">
        <fgColor indexed="22"/>
        <bgColor indexed="64"/>
      </patternFill>
    </fill>
    <fill>
      <patternFill patternType="solid">
        <fgColor rgb="FF92D050"/>
        <bgColor indexed="64"/>
      </patternFill>
    </fill>
    <fill>
      <patternFill patternType="solid">
        <fgColor rgb="FFFFFF00"/>
        <bgColor indexed="64"/>
      </patternFill>
    </fill>
  </fills>
  <borders count="22">
    <border>
      <left/>
      <right/>
      <top/>
      <bottom/>
      <diagonal/>
    </border>
    <border>
      <left style="medium"/>
      <right style="thin"/>
      <top style="thin"/>
      <bottom style="thin"/>
    </border>
    <border>
      <left style="thin"/>
      <right style="thin"/>
      <top style="thin"/>
      <bottom style="thin"/>
    </border>
    <border>
      <left style="thin"/>
      <right style="thin"/>
      <top style="thin"/>
      <bottom style="medium"/>
    </border>
    <border>
      <left style="thin"/>
      <right style="medium"/>
      <top style="thin"/>
      <bottom style="thin"/>
    </border>
    <border>
      <left style="medium"/>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bottom/>
    </border>
    <border>
      <left style="medium"/>
      <right/>
      <top/>
      <bottom style="medium"/>
    </border>
    <border>
      <left/>
      <right/>
      <top/>
      <bottom style="medium"/>
    </border>
    <border>
      <left style="thin"/>
      <right style="medium"/>
      <top/>
      <bottom/>
    </border>
    <border>
      <left style="thin"/>
      <right style="medium"/>
      <top/>
      <bottom style="medium"/>
    </border>
    <border>
      <left style="thin"/>
      <right/>
      <top/>
      <bottom/>
    </border>
    <border>
      <left/>
      <right style="thin"/>
      <top/>
      <bottom/>
    </border>
    <border>
      <left style="thin"/>
      <right/>
      <top/>
      <bottom style="medium"/>
    </border>
    <border>
      <left/>
      <right style="thin"/>
      <top/>
      <bottom style="medium"/>
    </border>
    <border>
      <left style="medium"/>
      <right/>
      <top style="medium"/>
      <bottom/>
    </border>
    <border>
      <left/>
      <right style="thin"/>
      <top style="medium"/>
      <bottom/>
    </border>
    <border>
      <left style="thin"/>
      <right style="medium"/>
      <top style="medium"/>
      <bottom/>
    </border>
    <border>
      <left style="thin"/>
      <right style="medium"/>
      <top style="thin"/>
      <bottom style="medium"/>
    </border>
  </borders>
  <cellStyleXfs count="9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0" fontId="2" fillId="0" borderId="0">
      <alignment/>
      <protection/>
    </xf>
    <xf numFmtId="0" fontId="1" fillId="0" borderId="0">
      <alignment/>
      <protection/>
    </xf>
    <xf numFmtId="0" fontId="4" fillId="0" borderId="0">
      <alignment/>
      <protection/>
    </xf>
    <xf numFmtId="0" fontId="2" fillId="0" borderId="0">
      <alignment/>
      <protection/>
    </xf>
    <xf numFmtId="0" fontId="3" fillId="0" borderId="0">
      <alignment/>
      <protection/>
    </xf>
    <xf numFmtId="0" fontId="5" fillId="0" borderId="0">
      <alignment/>
      <protection/>
    </xf>
    <xf numFmtId="0" fontId="1" fillId="0" borderId="0">
      <alignment/>
      <protection/>
    </xf>
    <xf numFmtId="0" fontId="6" fillId="0" borderId="0">
      <alignment/>
      <protection/>
    </xf>
    <xf numFmtId="9" fontId="0" fillId="0" borderId="0" applyFont="0" applyFill="0" applyBorder="0" applyAlignment="0" applyProtection="0"/>
    <xf numFmtId="0" fontId="7" fillId="2" borderId="0">
      <alignment horizontal="right" vertical="center"/>
      <protection/>
    </xf>
    <xf numFmtId="0" fontId="7" fillId="2" borderId="0">
      <alignment horizontal="center" vertical="center"/>
      <protection/>
    </xf>
    <xf numFmtId="0" fontId="7" fillId="2" borderId="0">
      <alignment horizontal="left" vertical="center"/>
      <protection/>
    </xf>
    <xf numFmtId="0" fontId="2" fillId="0" borderId="0">
      <alignment/>
      <protection/>
    </xf>
    <xf numFmtId="0" fontId="2" fillId="0" borderId="0">
      <alignment/>
      <protection/>
    </xf>
    <xf numFmtId="0" fontId="16" fillId="0" borderId="0">
      <alignment/>
      <protection/>
    </xf>
    <xf numFmtId="44" fontId="16" fillId="0" borderId="0" applyFont="0" applyFill="0" applyBorder="0" applyAlignment="0" applyProtection="0"/>
    <xf numFmtId="0" fontId="0" fillId="0" borderId="0">
      <alignment/>
      <protection/>
    </xf>
    <xf numFmtId="44" fontId="0" fillId="0" borderId="0" applyFont="0" applyFill="0" applyBorder="0" applyAlignment="0" applyProtection="0"/>
    <xf numFmtId="0" fontId="19" fillId="0" borderId="0">
      <alignment/>
      <protection/>
    </xf>
    <xf numFmtId="44" fontId="19" fillId="0" borderId="0" applyFont="0" applyFill="0" applyBorder="0" applyAlignment="0" applyProtection="0"/>
    <xf numFmtId="0" fontId="0" fillId="0" borderId="0">
      <alignment/>
      <protection/>
    </xf>
    <xf numFmtId="0" fontId="0" fillId="0" borderId="0">
      <alignment/>
      <protection/>
    </xf>
    <xf numFmtId="0" fontId="2" fillId="0" borderId="0">
      <alignment/>
      <protection/>
    </xf>
    <xf numFmtId="0" fontId="0" fillId="0" borderId="0">
      <alignment/>
      <protection/>
    </xf>
    <xf numFmtId="0" fontId="18" fillId="0" borderId="0" applyNumberFormat="0" applyFill="0" applyBorder="0" applyAlignment="0" applyProtection="0"/>
    <xf numFmtId="0" fontId="16" fillId="0" borderId="0">
      <alignment/>
      <protection/>
    </xf>
    <xf numFmtId="44" fontId="16" fillId="0" borderId="0" applyFont="0" applyFill="0" applyBorder="0" applyAlignment="0" applyProtection="0"/>
    <xf numFmtId="0" fontId="0" fillId="0" borderId="0">
      <alignment/>
      <protection/>
    </xf>
    <xf numFmtId="44"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0" borderId="0">
      <alignment/>
      <protection/>
    </xf>
    <xf numFmtId="0" fontId="16" fillId="0" borderId="0">
      <alignment/>
      <protection/>
    </xf>
    <xf numFmtId="44" fontId="16" fillId="0" borderId="0" applyFont="0" applyFill="0" applyBorder="0" applyAlignment="0" applyProtection="0"/>
    <xf numFmtId="0" fontId="21" fillId="3" borderId="0" applyNumberFormat="0" applyBorder="0" applyAlignment="0" applyProtection="0"/>
    <xf numFmtId="0" fontId="2" fillId="0" borderId="0">
      <alignment/>
      <protection/>
    </xf>
    <xf numFmtId="0" fontId="0" fillId="0" borderId="0">
      <alignment/>
      <protection/>
    </xf>
    <xf numFmtId="44" fontId="0" fillId="0" borderId="0" applyFont="0" applyFill="0" applyBorder="0" applyAlignment="0" applyProtection="0"/>
    <xf numFmtId="9" fontId="0" fillId="0" borderId="0" applyFont="0" applyFill="0" applyBorder="0" applyAlignment="0" applyProtection="0"/>
    <xf numFmtId="44" fontId="19"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44" fontId="16" fillId="0" borderId="0" applyFont="0" applyFill="0" applyBorder="0" applyAlignment="0" applyProtection="0"/>
    <xf numFmtId="0" fontId="0" fillId="0" borderId="0">
      <alignment/>
      <protection/>
    </xf>
    <xf numFmtId="44"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4" fontId="16" fillId="0" borderId="0" applyFont="0" applyFill="0" applyBorder="0" applyAlignment="0" applyProtection="0"/>
    <xf numFmtId="44" fontId="16" fillId="0" borderId="0" applyFont="0" applyFill="0" applyBorder="0" applyAlignment="0" applyProtection="0"/>
    <xf numFmtId="0" fontId="0" fillId="0" borderId="0">
      <alignment/>
      <protection/>
    </xf>
    <xf numFmtId="44" fontId="0" fillId="0" borderId="0" applyFont="0" applyFill="0" applyBorder="0" applyAlignment="0" applyProtection="0"/>
    <xf numFmtId="9" fontId="0" fillId="0" borderId="0" applyFont="0" applyFill="0" applyBorder="0" applyAlignment="0" applyProtection="0"/>
    <xf numFmtId="44" fontId="19"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44" fontId="16" fillId="0" borderId="0" applyFont="0" applyFill="0" applyBorder="0" applyAlignment="0" applyProtection="0"/>
    <xf numFmtId="0" fontId="0" fillId="0" borderId="0">
      <alignment/>
      <protection/>
    </xf>
    <xf numFmtId="44"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64">
    <xf numFmtId="0" fontId="0" fillId="0" borderId="0" xfId="0"/>
    <xf numFmtId="0" fontId="9" fillId="0" borderId="0" xfId="21" applyFont="1" applyAlignment="1">
      <alignment horizontal="center" vertical="center" wrapText="1"/>
      <protection/>
    </xf>
    <xf numFmtId="0" fontId="11" fillId="0" borderId="0" xfId="0" applyFont="1" applyAlignment="1">
      <alignment horizontal="center" vertical="center"/>
    </xf>
    <xf numFmtId="0" fontId="11" fillId="0" borderId="0" xfId="0" applyFont="1"/>
    <xf numFmtId="0" fontId="11" fillId="4" borderId="1" xfId="0" applyFont="1" applyFill="1" applyBorder="1" applyAlignment="1">
      <alignment horizontal="center" vertical="center"/>
    </xf>
    <xf numFmtId="0" fontId="11" fillId="0" borderId="2" xfId="0" applyFont="1" applyBorder="1" applyAlignment="1">
      <alignment vertical="center"/>
    </xf>
    <xf numFmtId="0" fontId="11" fillId="0" borderId="2" xfId="0" applyFont="1" applyBorder="1" applyAlignment="1">
      <alignment horizontal="left" vertical="center" wrapText="1"/>
    </xf>
    <xf numFmtId="0" fontId="11" fillId="0" borderId="2" xfId="0" applyFont="1" applyBorder="1" applyAlignment="1">
      <alignment horizontal="center" vertical="center"/>
    </xf>
    <xf numFmtId="164" fontId="11" fillId="4" borderId="2" xfId="0" applyNumberFormat="1" applyFont="1" applyFill="1" applyBorder="1" applyAlignment="1" applyProtection="1">
      <alignment horizontal="right" vertical="center" wrapText="1"/>
      <protection locked="0"/>
    </xf>
    <xf numFmtId="0" fontId="11" fillId="0" borderId="2" xfId="0" applyFont="1" applyBorder="1" applyAlignment="1">
      <alignment vertical="center" wrapText="1"/>
    </xf>
    <xf numFmtId="0" fontId="11" fillId="0" borderId="0" xfId="0" applyFont="1" applyAlignment="1">
      <alignment horizontal="center"/>
    </xf>
    <xf numFmtId="44" fontId="11" fillId="0" borderId="0" xfId="20" applyFont="1"/>
    <xf numFmtId="0" fontId="8" fillId="0" borderId="0" xfId="0" applyFont="1" applyProtection="1">
      <protection locked="0"/>
    </xf>
    <xf numFmtId="0" fontId="11" fillId="0" borderId="0" xfId="0" applyFont="1" applyAlignment="1">
      <alignment wrapText="1"/>
    </xf>
    <xf numFmtId="0" fontId="11" fillId="0" borderId="0" xfId="0" applyFont="1" applyProtection="1">
      <protection locked="0"/>
    </xf>
    <xf numFmtId="0" fontId="11" fillId="0" borderId="0" xfId="0" applyFont="1" applyAlignment="1">
      <alignment vertical="center"/>
    </xf>
    <xf numFmtId="0" fontId="8" fillId="0" borderId="2" xfId="0" applyFont="1" applyBorder="1" applyAlignment="1" applyProtection="1">
      <alignment vertical="center" wrapText="1"/>
      <protection locked="0"/>
    </xf>
    <xf numFmtId="44" fontId="8" fillId="5" borderId="2" xfId="20" applyFont="1" applyFill="1" applyBorder="1" applyAlignment="1">
      <alignment vertical="center"/>
    </xf>
    <xf numFmtId="0" fontId="11" fillId="0" borderId="3" xfId="0" applyFont="1" applyBorder="1" applyAlignment="1">
      <alignment horizontal="center" vertical="center" wrapText="1"/>
    </xf>
    <xf numFmtId="0" fontId="22" fillId="0" borderId="0" xfId="0" applyFont="1"/>
    <xf numFmtId="0" fontId="11" fillId="0" borderId="2" xfId="0" applyFont="1" applyBorder="1" applyAlignment="1">
      <alignment horizontal="center" vertical="center" wrapText="1"/>
    </xf>
    <xf numFmtId="0" fontId="9" fillId="5" borderId="3" xfId="21" applyFont="1" applyFill="1" applyBorder="1" applyAlignment="1">
      <alignment horizontal="center" vertical="center" wrapText="1"/>
      <protection/>
    </xf>
    <xf numFmtId="0" fontId="11" fillId="5" borderId="3" xfId="0" applyFont="1" applyFill="1" applyBorder="1" applyAlignment="1">
      <alignment horizontal="center" vertical="center" wrapText="1"/>
    </xf>
    <xf numFmtId="49" fontId="17" fillId="5" borderId="3" xfId="35" applyNumberFormat="1" applyFont="1" applyFill="1" applyBorder="1" applyAlignment="1">
      <alignment horizontal="center" vertical="center" wrapText="1"/>
      <protection/>
    </xf>
    <xf numFmtId="164" fontId="10" fillId="0" borderId="2" xfId="20" applyNumberFormat="1" applyFont="1" applyBorder="1" applyAlignment="1">
      <alignment horizontal="right" vertical="center" wrapText="1"/>
    </xf>
    <xf numFmtId="0" fontId="10" fillId="5" borderId="1" xfId="0" applyFont="1" applyFill="1" applyBorder="1" applyAlignment="1">
      <alignment horizontal="center" vertical="center"/>
    </xf>
    <xf numFmtId="0" fontId="10" fillId="5" borderId="2" xfId="0" applyFont="1" applyFill="1" applyBorder="1" applyAlignment="1">
      <alignment horizontal="center" vertical="center" wrapText="1"/>
    </xf>
    <xf numFmtId="0" fontId="15" fillId="5" borderId="2" xfId="0" applyFont="1" applyFill="1" applyBorder="1" applyAlignment="1" applyProtection="1">
      <alignment horizontal="center" vertical="center"/>
      <protection locked="0"/>
    </xf>
    <xf numFmtId="0" fontId="15" fillId="6" borderId="2" xfId="0" applyFont="1" applyFill="1" applyBorder="1" applyAlignment="1">
      <alignment horizontal="center" vertical="center" wrapText="1"/>
    </xf>
    <xf numFmtId="0" fontId="10" fillId="5" borderId="4" xfId="0" applyFont="1" applyFill="1" applyBorder="1" applyAlignment="1">
      <alignment horizontal="center" vertical="center" wrapText="1"/>
    </xf>
    <xf numFmtId="0" fontId="9" fillId="5" borderId="2" xfId="21" applyFont="1" applyFill="1" applyBorder="1" applyAlignment="1">
      <alignment horizontal="center" vertical="center" wrapText="1"/>
      <protection/>
    </xf>
    <xf numFmtId="0" fontId="11" fillId="5" borderId="2" xfId="0" applyFont="1" applyFill="1" applyBorder="1" applyAlignment="1">
      <alignment horizontal="center" vertical="center" wrapText="1"/>
    </xf>
    <xf numFmtId="49" fontId="17" fillId="5" borderId="2" xfId="35" applyNumberFormat="1" applyFont="1" applyFill="1" applyBorder="1" applyAlignment="1">
      <alignment horizontal="center" vertical="center" wrapText="1"/>
      <protection/>
    </xf>
    <xf numFmtId="0" fontId="11" fillId="4" borderId="5" xfId="0" applyFont="1" applyFill="1" applyBorder="1" applyAlignment="1">
      <alignment horizontal="center" vertical="center"/>
    </xf>
    <xf numFmtId="0" fontId="11" fillId="0" borderId="3" xfId="0" applyFont="1" applyBorder="1" applyAlignment="1">
      <alignment vertical="center" wrapText="1"/>
    </xf>
    <xf numFmtId="0" fontId="11" fillId="0" borderId="3" xfId="0" applyFont="1" applyBorder="1" applyAlignment="1">
      <alignment vertical="center"/>
    </xf>
    <xf numFmtId="0" fontId="11" fillId="0" borderId="3" xfId="0" applyFont="1" applyBorder="1" applyAlignment="1">
      <alignment horizontal="left" vertical="center" wrapText="1"/>
    </xf>
    <xf numFmtId="0" fontId="8" fillId="0" borderId="3" xfId="0" applyFont="1" applyBorder="1" applyAlignment="1" applyProtection="1">
      <alignment vertical="center" wrapText="1"/>
      <protection locked="0"/>
    </xf>
    <xf numFmtId="0" fontId="11" fillId="0" borderId="3" xfId="0" applyFont="1" applyBorder="1" applyAlignment="1">
      <alignment horizontal="center" vertical="center"/>
    </xf>
    <xf numFmtId="164" fontId="11" fillId="4" borderId="3" xfId="0" applyNumberFormat="1" applyFont="1" applyFill="1" applyBorder="1" applyAlignment="1" applyProtection="1">
      <alignment horizontal="right" vertical="center" wrapText="1"/>
      <protection locked="0"/>
    </xf>
    <xf numFmtId="164" fontId="10" fillId="0" borderId="3" xfId="20" applyNumberFormat="1" applyFont="1" applyBorder="1" applyAlignment="1">
      <alignment horizontal="right" vertical="center" wrapText="1"/>
    </xf>
    <xf numFmtId="44" fontId="8" fillId="5" borderId="3" xfId="20" applyFont="1" applyFill="1" applyBorder="1" applyAlignment="1">
      <alignment vertical="center"/>
    </xf>
    <xf numFmtId="49" fontId="11" fillId="0" borderId="2" xfId="0" applyNumberFormat="1" applyFont="1" applyBorder="1" applyAlignment="1">
      <alignment horizontal="left" vertical="center" wrapText="1"/>
    </xf>
    <xf numFmtId="0" fontId="14" fillId="7" borderId="6" xfId="0" applyFont="1" applyFill="1" applyBorder="1" applyAlignment="1">
      <alignment horizontal="left"/>
    </xf>
    <xf numFmtId="0" fontId="14" fillId="7" borderId="7" xfId="0" applyFont="1" applyFill="1" applyBorder="1" applyAlignment="1">
      <alignment horizontal="left"/>
    </xf>
    <xf numFmtId="0" fontId="14" fillId="7" borderId="8" xfId="0" applyFont="1" applyFill="1" applyBorder="1" applyAlignment="1">
      <alignment horizontal="left"/>
    </xf>
    <xf numFmtId="0" fontId="23" fillId="0" borderId="9" xfId="0" applyFont="1" applyBorder="1" applyAlignment="1">
      <alignment horizontal="left" vertical="center" wrapText="1"/>
    </xf>
    <xf numFmtId="0" fontId="23" fillId="0" borderId="0" xfId="0" applyFont="1" applyAlignment="1">
      <alignment horizontal="left" vertical="center"/>
    </xf>
    <xf numFmtId="0" fontId="23" fillId="0" borderId="10" xfId="0" applyFont="1" applyBorder="1" applyAlignment="1">
      <alignment horizontal="left" vertical="center"/>
    </xf>
    <xf numFmtId="0" fontId="23" fillId="0" borderId="11" xfId="0" applyFont="1" applyBorder="1" applyAlignment="1">
      <alignment horizontal="left" vertical="center"/>
    </xf>
    <xf numFmtId="164" fontId="13" fillId="0" borderId="12" xfId="20" applyNumberFormat="1" applyFont="1" applyBorder="1" applyAlignment="1">
      <alignment horizontal="center" vertical="center"/>
    </xf>
    <xf numFmtId="164" fontId="13" fillId="0" borderId="13" xfId="20" applyNumberFormat="1" applyFont="1" applyBorder="1" applyAlignment="1">
      <alignment horizontal="center" vertical="center"/>
    </xf>
    <xf numFmtId="44" fontId="12" fillId="0" borderId="14" xfId="20" applyFont="1" applyBorder="1" applyAlignment="1" applyProtection="1">
      <alignment horizontal="center" vertical="center" wrapText="1"/>
      <protection locked="0"/>
    </xf>
    <xf numFmtId="44" fontId="12" fillId="0" borderId="15" xfId="20" applyFont="1" applyBorder="1" applyAlignment="1" applyProtection="1">
      <alignment horizontal="center" vertical="center" wrapText="1"/>
      <protection locked="0"/>
    </xf>
    <xf numFmtId="44" fontId="12" fillId="0" borderId="16" xfId="20" applyFont="1" applyBorder="1" applyAlignment="1" applyProtection="1">
      <alignment horizontal="center" vertical="center" wrapText="1"/>
      <protection locked="0"/>
    </xf>
    <xf numFmtId="44" fontId="12" fillId="0" borderId="17" xfId="20" applyFont="1" applyBorder="1" applyAlignment="1" applyProtection="1">
      <alignment horizontal="center" vertical="center" wrapText="1"/>
      <protection locked="0"/>
    </xf>
    <xf numFmtId="0" fontId="10" fillId="0" borderId="18" xfId="0" applyFont="1" applyBorder="1" applyAlignment="1" applyProtection="1">
      <alignment horizontal="center" vertical="center" wrapText="1"/>
      <protection locked="0"/>
    </xf>
    <xf numFmtId="0" fontId="10" fillId="0" borderId="19" xfId="0" applyFont="1" applyBorder="1" applyAlignment="1" applyProtection="1">
      <alignment horizontal="center" vertical="center" wrapText="1"/>
      <protection locked="0"/>
    </xf>
    <xf numFmtId="0" fontId="10" fillId="0" borderId="10" xfId="0" applyFont="1" applyBorder="1" applyAlignment="1" applyProtection="1">
      <alignment horizontal="center" vertical="center" wrapText="1"/>
      <protection locked="0"/>
    </xf>
    <xf numFmtId="0" fontId="10" fillId="0" borderId="17" xfId="0" applyFont="1" applyBorder="1" applyAlignment="1" applyProtection="1">
      <alignment horizontal="center" vertical="center" wrapText="1"/>
      <protection locked="0"/>
    </xf>
    <xf numFmtId="164" fontId="10" fillId="8" borderId="20" xfId="0" applyNumberFormat="1" applyFont="1" applyFill="1" applyBorder="1" applyAlignment="1">
      <alignment horizontal="center" vertical="center" wrapText="1"/>
    </xf>
    <xf numFmtId="0" fontId="10" fillId="8" borderId="13" xfId="0" applyFont="1" applyFill="1" applyBorder="1" applyAlignment="1">
      <alignment horizontal="center" vertical="center" wrapText="1"/>
    </xf>
    <xf numFmtId="0" fontId="9" fillId="5" borderId="4" xfId="21" applyFont="1" applyFill="1" applyBorder="1" applyAlignment="1">
      <alignment horizontal="center" vertical="center" wrapText="1"/>
      <protection/>
    </xf>
    <xf numFmtId="0" fontId="9" fillId="5" borderId="21" xfId="21" applyFont="1" applyFill="1" applyBorder="1" applyAlignment="1">
      <alignment horizontal="center" vertical="center" wrapText="1"/>
      <protection/>
    </xf>
  </cellXfs>
  <cellStyles count="81">
    <cellStyle name="Normal" xfId="0"/>
    <cellStyle name="Percent" xfId="15"/>
    <cellStyle name="Currency" xfId="16"/>
    <cellStyle name="Currency [0]" xfId="17"/>
    <cellStyle name="Comma" xfId="18"/>
    <cellStyle name="Comma [0]" xfId="19"/>
    <cellStyle name="Měna" xfId="20"/>
    <cellStyle name="normální 6" xfId="21"/>
    <cellStyle name="normální 3" xfId="22"/>
    <cellStyle name="normální 2" xfId="23"/>
    <cellStyle name="normální 6 2" xfId="24"/>
    <cellStyle name="TableStyleLight1" xfId="25"/>
    <cellStyle name="normální 5" xfId="26"/>
    <cellStyle name="normální 3 2 2" xfId="27"/>
    <cellStyle name="normální 5 2" xfId="28"/>
    <cellStyle name="Procenta 2" xfId="29"/>
    <cellStyle name="S5M1" xfId="30"/>
    <cellStyle name="S6M1" xfId="31"/>
    <cellStyle name="S7M1" xfId="32"/>
    <cellStyle name="normální 4" xfId="33"/>
    <cellStyle name="normální 4 2" xfId="34"/>
    <cellStyle name="Normální 14" xfId="35"/>
    <cellStyle name="Měna 6" xfId="36"/>
    <cellStyle name="Normální 10" xfId="37"/>
    <cellStyle name="Měna 2" xfId="38"/>
    <cellStyle name="Normální 11" xfId="39"/>
    <cellStyle name="Měna 3" xfId="40"/>
    <cellStyle name="Normální 7" xfId="41"/>
    <cellStyle name="Normální 8" xfId="42"/>
    <cellStyle name="normální 4 2 2" xfId="43"/>
    <cellStyle name="Normální 9" xfId="44"/>
    <cellStyle name="Hypertextový odkaz 2" xfId="45"/>
    <cellStyle name="Normální 11 2" xfId="46"/>
    <cellStyle name="Měna 3 2" xfId="47"/>
    <cellStyle name="Normální 10 2" xfId="48"/>
    <cellStyle name="Měna 2 2" xfId="49"/>
    <cellStyle name="Procenta 2 2" xfId="50"/>
    <cellStyle name="Normální 7 2" xfId="51"/>
    <cellStyle name="Normální 8 2" xfId="52"/>
    <cellStyle name="Normální 9 2" xfId="53"/>
    <cellStyle name="Normální 12" xfId="54"/>
    <cellStyle name="Normální 10 3" xfId="55"/>
    <cellStyle name="Excel Built-in Normal" xfId="56"/>
    <cellStyle name="Normální 13" xfId="57"/>
    <cellStyle name="Měna 4" xfId="58"/>
    <cellStyle name="60 % – Zvýraznění4 2" xfId="59"/>
    <cellStyle name="Normální 12 2" xfId="60"/>
    <cellStyle name="Normální 10 4" xfId="61"/>
    <cellStyle name="Měna 2 3" xfId="62"/>
    <cellStyle name="Procenta 2 3" xfId="63"/>
    <cellStyle name="Měna 3 3" xfId="64"/>
    <cellStyle name="Normální 7 3" xfId="65"/>
    <cellStyle name="Normální 8 3" xfId="66"/>
    <cellStyle name="Normální 9 3" xfId="67"/>
    <cellStyle name="Měna 3 2 2" xfId="68"/>
    <cellStyle name="Normální 10 2 2" xfId="69"/>
    <cellStyle name="Měna 2 2 2" xfId="70"/>
    <cellStyle name="Procenta 2 2 2" xfId="71"/>
    <cellStyle name="Normální 7 2 2" xfId="72"/>
    <cellStyle name="Normální 8 2 2" xfId="73"/>
    <cellStyle name="Normální 9 2 2" xfId="74"/>
    <cellStyle name="Normální 12 3" xfId="75"/>
    <cellStyle name="Normální 10 3 2" xfId="76"/>
    <cellStyle name="Měna 4 2" xfId="77"/>
    <cellStyle name="Měna 5" xfId="78"/>
    <cellStyle name="Normální 10 5" xfId="79"/>
    <cellStyle name="Měna 2 4" xfId="80"/>
    <cellStyle name="Procenta 2 4" xfId="81"/>
    <cellStyle name="Měna 3 4" xfId="82"/>
    <cellStyle name="Normální 7 4" xfId="83"/>
    <cellStyle name="Normální 8 4" xfId="84"/>
    <cellStyle name="Normální 9 4" xfId="85"/>
    <cellStyle name="Měna 3 2 3" xfId="86"/>
    <cellStyle name="Normální 10 2 3" xfId="87"/>
    <cellStyle name="Měna 2 2 3" xfId="88"/>
    <cellStyle name="Procenta 2 2 3" xfId="89"/>
    <cellStyle name="Normální 7 2 3" xfId="90"/>
    <cellStyle name="Normální 8 2 3" xfId="91"/>
    <cellStyle name="Normální 9 2 3" xfId="92"/>
    <cellStyle name="Normální 12 4" xfId="93"/>
    <cellStyle name="Normální 10 3 3" xfId="94"/>
  </cellStyles>
  <dxfs count="2">
    <dxf>
      <font>
        <color rgb="FF9C0006"/>
        <condense val="0"/>
        <extend val="0"/>
      </font>
      <fill>
        <patternFill>
          <bgColor rgb="FFFFC7CE"/>
        </patternFill>
      </fill>
      <border/>
    </dxf>
    <dxf>
      <font>
        <color rgb="FF9C0006"/>
        <condense val="0"/>
        <extend val="0"/>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tabSelected="1" zoomScale="55" zoomScaleNormal="55" workbookViewId="0" topLeftCell="A1">
      <selection activeCell="O13" sqref="O13"/>
    </sheetView>
  </sheetViews>
  <sheetFormatPr defaultColWidth="9.140625" defaultRowHeight="15"/>
  <cols>
    <col min="1" max="1" width="4.57421875" style="3" bestFit="1" customWidth="1"/>
    <col min="2" max="2" width="16.7109375" style="13" customWidth="1"/>
    <col min="3" max="3" width="14.57421875" style="3" bestFit="1" customWidth="1"/>
    <col min="4" max="4" width="21.57421875" style="3" customWidth="1"/>
    <col min="5" max="5" width="208.7109375" style="12" customWidth="1"/>
    <col min="6" max="6" width="7.421875" style="3" customWidth="1"/>
    <col min="7" max="7" width="16.140625" style="3" bestFit="1" customWidth="1"/>
    <col min="8" max="8" width="153.57421875" style="3" customWidth="1"/>
    <col min="9" max="9" width="17.28125" style="14" customWidth="1"/>
    <col min="10" max="10" width="18.57421875" style="14" customWidth="1"/>
    <col min="11" max="11" width="17.8515625" style="15" customWidth="1"/>
    <col min="12" max="12" width="10.421875" style="2" customWidth="1"/>
    <col min="13" max="13" width="14.140625" style="2" customWidth="1"/>
    <col min="14" max="14" width="12.7109375" style="2" customWidth="1"/>
    <col min="15" max="15" width="13.421875" style="2" customWidth="1"/>
    <col min="16" max="16" width="16.421875" style="2" customWidth="1"/>
    <col min="17" max="17" width="14.7109375" style="3" customWidth="1"/>
    <col min="18" max="16384" width="9.140625" style="3" customWidth="1"/>
  </cols>
  <sheetData>
    <row r="1" spans="1:17" ht="18">
      <c r="A1" s="43" t="s">
        <v>29</v>
      </c>
      <c r="B1" s="44"/>
      <c r="C1" s="44"/>
      <c r="D1" s="44"/>
      <c r="E1" s="44"/>
      <c r="F1" s="44"/>
      <c r="G1" s="44"/>
      <c r="H1" s="44"/>
      <c r="I1" s="44"/>
      <c r="J1" s="44"/>
      <c r="K1" s="44"/>
      <c r="L1" s="44"/>
      <c r="M1" s="44"/>
      <c r="N1" s="44"/>
      <c r="O1" s="44"/>
      <c r="P1" s="44"/>
      <c r="Q1" s="45"/>
    </row>
    <row r="2" spans="1:17" ht="79.5" customHeight="1">
      <c r="A2" s="25" t="s">
        <v>0</v>
      </c>
      <c r="B2" s="26" t="s">
        <v>1</v>
      </c>
      <c r="C2" s="26" t="s">
        <v>2</v>
      </c>
      <c r="D2" s="26" t="s">
        <v>3</v>
      </c>
      <c r="E2" s="27" t="s">
        <v>4</v>
      </c>
      <c r="F2" s="26" t="s">
        <v>5</v>
      </c>
      <c r="G2" s="26" t="s">
        <v>6</v>
      </c>
      <c r="H2" s="26" t="s">
        <v>7</v>
      </c>
      <c r="I2" s="28" t="s">
        <v>8</v>
      </c>
      <c r="J2" s="28" t="s">
        <v>9</v>
      </c>
      <c r="K2" s="26" t="s">
        <v>12</v>
      </c>
      <c r="L2" s="26" t="s">
        <v>15</v>
      </c>
      <c r="M2" s="26" t="s">
        <v>16</v>
      </c>
      <c r="N2" s="26" t="s">
        <v>10</v>
      </c>
      <c r="O2" s="26" t="s">
        <v>11</v>
      </c>
      <c r="P2" s="26" t="s">
        <v>18</v>
      </c>
      <c r="Q2" s="29" t="s">
        <v>17</v>
      </c>
    </row>
    <row r="3" spans="1:17" ht="409.6" customHeight="1">
      <c r="A3" s="4">
        <v>1</v>
      </c>
      <c r="B3" s="9" t="s">
        <v>22</v>
      </c>
      <c r="C3" s="5" t="s">
        <v>21</v>
      </c>
      <c r="D3" s="6" t="s">
        <v>20</v>
      </c>
      <c r="E3" s="16" t="s">
        <v>24</v>
      </c>
      <c r="F3" s="7">
        <v>1</v>
      </c>
      <c r="G3" s="20" t="s">
        <v>30</v>
      </c>
      <c r="H3" s="42" t="s">
        <v>33</v>
      </c>
      <c r="I3" s="8">
        <v>247796.1</v>
      </c>
      <c r="J3" s="24">
        <f>F3*I3</f>
        <v>247796.1</v>
      </c>
      <c r="K3" s="17">
        <v>247900</v>
      </c>
      <c r="L3" s="30" t="s">
        <v>34</v>
      </c>
      <c r="M3" s="30" t="s">
        <v>34</v>
      </c>
      <c r="N3" s="30" t="s">
        <v>23</v>
      </c>
      <c r="O3" s="31">
        <v>4900</v>
      </c>
      <c r="P3" s="32" t="s">
        <v>19</v>
      </c>
      <c r="Q3" s="62" t="s">
        <v>34</v>
      </c>
    </row>
    <row r="4" spans="1:17" ht="261" customHeight="1" thickBot="1">
      <c r="A4" s="33">
        <v>2</v>
      </c>
      <c r="B4" s="34" t="s">
        <v>26</v>
      </c>
      <c r="C4" s="35" t="s">
        <v>21</v>
      </c>
      <c r="D4" s="36" t="s">
        <v>20</v>
      </c>
      <c r="E4" s="37" t="s">
        <v>27</v>
      </c>
      <c r="F4" s="38">
        <v>1</v>
      </c>
      <c r="G4" s="18" t="s">
        <v>31</v>
      </c>
      <c r="H4" s="6" t="s">
        <v>32</v>
      </c>
      <c r="I4" s="39">
        <v>305447.11</v>
      </c>
      <c r="J4" s="40">
        <f aca="true" t="shared" si="0" ref="J4">F4*I4</f>
        <v>305447.11</v>
      </c>
      <c r="K4" s="41">
        <v>305700</v>
      </c>
      <c r="L4" s="21" t="s">
        <v>34</v>
      </c>
      <c r="M4" s="21" t="s">
        <v>34</v>
      </c>
      <c r="N4" s="21" t="s">
        <v>25</v>
      </c>
      <c r="O4" s="22">
        <v>4900</v>
      </c>
      <c r="P4" s="23" t="s">
        <v>19</v>
      </c>
      <c r="Q4" s="63" t="s">
        <v>34</v>
      </c>
    </row>
    <row r="5" spans="1:16" ht="15" customHeight="1">
      <c r="A5" s="46" t="s">
        <v>28</v>
      </c>
      <c r="B5" s="47"/>
      <c r="C5" s="47"/>
      <c r="D5" s="47"/>
      <c r="E5" s="47"/>
      <c r="F5" s="47"/>
      <c r="G5" s="47"/>
      <c r="H5" s="47"/>
      <c r="I5" s="52" t="s">
        <v>13</v>
      </c>
      <c r="J5" s="53"/>
      <c r="K5" s="50">
        <f>SUM(K3:K4)</f>
        <v>553600</v>
      </c>
      <c r="L5" s="10"/>
      <c r="M5" s="10"/>
      <c r="N5" s="10"/>
      <c r="O5" s="10"/>
      <c r="P5" s="10"/>
    </row>
    <row r="6" spans="1:17" ht="15.75" customHeight="1" thickBot="1">
      <c r="A6" s="48"/>
      <c r="B6" s="49"/>
      <c r="C6" s="49"/>
      <c r="D6" s="49"/>
      <c r="E6" s="49"/>
      <c r="F6" s="49"/>
      <c r="G6" s="49"/>
      <c r="H6" s="49"/>
      <c r="I6" s="54"/>
      <c r="J6" s="55"/>
      <c r="K6" s="51"/>
      <c r="L6" s="1"/>
      <c r="M6" s="1"/>
      <c r="N6" s="1"/>
      <c r="O6" s="1"/>
      <c r="P6" s="1"/>
      <c r="Q6" s="11"/>
    </row>
    <row r="7" spans="9:16" ht="15.75" customHeight="1">
      <c r="I7" s="56" t="s">
        <v>14</v>
      </c>
      <c r="J7" s="57"/>
      <c r="K7" s="60">
        <f>SUM(J3:J4)</f>
        <v>553243.21</v>
      </c>
      <c r="L7" s="10"/>
      <c r="M7" s="10"/>
      <c r="N7" s="10"/>
      <c r="O7" s="10"/>
      <c r="P7" s="10"/>
    </row>
    <row r="8" spans="9:11" ht="15.75" customHeight="1" thickBot="1">
      <c r="I8" s="58"/>
      <c r="J8" s="59"/>
      <c r="K8" s="61"/>
    </row>
    <row r="15" ht="15">
      <c r="Q15" s="19"/>
    </row>
  </sheetData>
  <mergeCells count="6">
    <mergeCell ref="A1:Q1"/>
    <mergeCell ref="A5:H6"/>
    <mergeCell ref="K5:K6"/>
    <mergeCell ref="I5:J6"/>
    <mergeCell ref="I7:J8"/>
    <mergeCell ref="K7:K8"/>
  </mergeCells>
  <conditionalFormatting sqref="K3">
    <cfRule type="cellIs" priority="2" dxfId="0" operator="lessThan">
      <formula>J3</formula>
    </cfRule>
  </conditionalFormatting>
  <conditionalFormatting sqref="K4">
    <cfRule type="cellIs" priority="1" dxfId="0" operator="lessThan">
      <formula>J4</formula>
    </cfRule>
  </conditionalFormatting>
  <printOptions/>
  <pageMargins left="0.2362204724409449" right="0.2362204724409449" top="0.7480314960629921" bottom="0.7480314960629921" header="0.31496062992125984" footer="0.31496062992125984"/>
  <pageSetup fitToWidth="0" horizontalDpi="600" verticalDpi="600" orientation="landscape" paperSize="9" scale="46" r:id="rId2"/>
  <headerFooter>
    <oddHeader>&amp;LPříloha č.1 Technické specifikace DNS na přístroje&amp;R&amp;G</oddHeader>
  </headerFooter>
  <colBreaks count="1" manualBreakCount="1">
    <brk id="6" max="16383" man="1"/>
  </colBreaks>
  <legacyDrawingHF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D4FC92F36220B499911877D84882104" ma:contentTypeVersion="6" ma:contentTypeDescription="Create a new document." ma:contentTypeScope="" ma:versionID="bb563b6ce8426fc2a22c7fcae48ec6d2">
  <xsd:schema xmlns:xsd="http://www.w3.org/2001/XMLSchema" xmlns:xs="http://www.w3.org/2001/XMLSchema" xmlns:p="http://schemas.microsoft.com/office/2006/metadata/properties" xmlns:ns2="5e788e9a-0fd1-4897-bdc2-d83472501ab0" targetNamespace="http://schemas.microsoft.com/office/2006/metadata/properties" ma:root="true" ma:fieldsID="88240dccc27cf48fe61f2215045d1004" ns2:_="">
    <xsd:import namespace="5e788e9a-0fd1-4897-bdc2-d83472501ab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788e9a-0fd1-4897-bdc2-d83472501ab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DDF038C-3EC2-4187-807C-BA24AD55C253}">
  <ds:schemaRefs>
    <ds:schemaRef ds:uri="http://schemas.microsoft.com/sharepoint/v3/contenttype/forms"/>
  </ds:schemaRefs>
</ds:datastoreItem>
</file>

<file path=customXml/itemProps2.xml><?xml version="1.0" encoding="utf-8"?>
<ds:datastoreItem xmlns:ds="http://schemas.openxmlformats.org/officeDocument/2006/customXml" ds:itemID="{674E8077-9962-494E-BDD6-421A9FB9F5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788e9a-0fd1-4897-bdc2-d83472501a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E312A2D-CD9F-43BA-B003-934BA8011E9A}">
  <ds:schemaRefs>
    <ds:schemaRef ds:uri="http://purl.org/dc/terms/"/>
    <ds:schemaRef ds:uri="5e788e9a-0fd1-4897-bdc2-d83472501ab0"/>
    <ds:schemaRef ds:uri="http://purl.org/dc/elements/1.1/"/>
    <ds:schemaRef ds:uri="http://purl.org/dc/dcmitype/"/>
    <ds:schemaRef ds:uri="http://www.w3.org/XML/1998/namespace"/>
    <ds:schemaRef ds:uri="http://schemas.openxmlformats.org/package/2006/metadata/core-properties"/>
    <ds:schemaRef ds:uri="http://schemas.microsoft.com/office/infopath/2007/PartnerControls"/>
    <ds:schemaRef ds:uri="http://schemas.microsoft.com/office/2006/documentManagement/typ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Kučera Vít</dc:creator>
  <cp:keywords/>
  <dc:description/>
  <cp:lastModifiedBy>Jaromír Hejl</cp:lastModifiedBy>
  <cp:lastPrinted>2019-03-29T09:31:23Z</cp:lastPrinted>
  <dcterms:created xsi:type="dcterms:W3CDTF">2014-01-15T10:28:56Z</dcterms:created>
  <dcterms:modified xsi:type="dcterms:W3CDTF">2019-04-10T05:58:52Z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0x010100BD4FC92F36220B499911877D84882104</vt:lpwstr>
  </property>
</Properties>
</file>