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80" activeTab="0"/>
  </bookViews>
  <sheets>
    <sheet name="A" sheetId="19" r:id="rId1"/>
  </sheets>
  <definedNames>
    <definedName name="_xlnm.Print_Area" localSheetId="0">'A'!$A$2:$O$11</definedName>
  </definedNames>
  <calcPr calcId="162913"/>
</workbook>
</file>

<file path=xl/sharedStrings.xml><?xml version="1.0" encoding="utf-8"?>
<sst xmlns="http://schemas.openxmlformats.org/spreadsheetml/2006/main" count="34" uniqueCount="34">
  <si>
    <t>Počet ks</t>
  </si>
  <si>
    <t>Kód</t>
  </si>
  <si>
    <t>Položka</t>
  </si>
  <si>
    <t>A01</t>
  </si>
  <si>
    <t>Maximální celková cena položky včetně DPH</t>
  </si>
  <si>
    <t>Součet</t>
  </si>
  <si>
    <t>Celková cena bez DPH</t>
  </si>
  <si>
    <t>Celková cena s DPH</t>
  </si>
  <si>
    <t>A02</t>
  </si>
  <si>
    <t>Specifikace plnění</t>
  </si>
  <si>
    <t>Maximální jednotková cena vč. DPH</t>
  </si>
  <si>
    <t>Nabídková jednotková cena s DPH</t>
  </si>
  <si>
    <t>Místo předání zboží včetně montáže</t>
  </si>
  <si>
    <t>Kontaktní osoba ve vztahu k zakázce</t>
  </si>
  <si>
    <t>Celkové DPH</t>
  </si>
  <si>
    <t>Nabídková celková cena za položku bez DPH</t>
  </si>
  <si>
    <t>Nabídková celková cena za položku s DPH</t>
  </si>
  <si>
    <t xml:space="preserve"> 
Mgr. Jarmila Adamcová</t>
  </si>
  <si>
    <t>příloha č. 1</t>
  </si>
  <si>
    <t>A03</t>
  </si>
  <si>
    <t>Výrobce a typ nabízeného zboží</t>
  </si>
  <si>
    <t>Jedná se o tabulku s výpočty, stačí vyplnit zelená pole</t>
  </si>
  <si>
    <t>ploter A0</t>
  </si>
  <si>
    <t>• tisk na listy a role až do šíře (kratší strana) 111,8 cm
• tisk na média tloušťky až 1,5 mm (dráha pro FineArt papír)
• systém pigmentových inkoustů UltraChrome s archivační stálostí
• tiskové rozlišení 2880 x 1440 dpi
• ethernetové i USB rozhraní
• kompatibilní média s možností zákaznické ICC kalibrace: CAD / GIS papíry, RC papíry, polyesterové a polypropylenové filmy, plátna, akvarely, Tyvek</t>
  </si>
  <si>
    <t>• tisk na listy a role až do šíře (kratší strana) 111,8 cm
• tisk na média tloušťky až 1,6 mm
• systém pigmentových inkoustů UltraChrome s archivační stálostí
• tiskové rozlišení 2880 x 1440 dpi
• možnost zařazení do systému DIGIgraphie
• kompatibilní média s možností zákaznické ICC kalibrace: RC papíry, polyesterové a polypropylenové filmy, plátna, akvarely, Tyvek</t>
  </si>
  <si>
    <t>zobrazovací zařízení k tiskárně pro grafické účely</t>
  </si>
  <si>
    <t xml:space="preserve">Zkvalitňování vzdělávání budoucích učitelů na PdF UHK
CZ.02.3.68/0.0/0.0/16_038/0006939 </t>
  </si>
  <si>
    <r>
      <t xml:space="preserve">Nabídková jednotková cena </t>
    </r>
    <r>
      <rPr>
        <b/>
        <sz val="11"/>
        <color rgb="FFFF0000"/>
        <rFont val="Calibri"/>
        <family val="2"/>
        <scheme val="minor"/>
      </rPr>
      <t>bez DPH</t>
    </r>
  </si>
  <si>
    <r>
      <t>Maximální jednotková cena</t>
    </r>
    <r>
      <rPr>
        <b/>
        <sz val="11"/>
        <color rgb="FFFF0000"/>
        <rFont val="Calibri"/>
        <family val="2"/>
        <scheme val="minor"/>
      </rPr>
      <t xml:space="preserve"> bez DPH</t>
    </r>
  </si>
  <si>
    <t>budova P
Pivovarské náměstí 1244, Hradec Králové</t>
  </si>
  <si>
    <t>budova A
Hradecká 1227, Hradec Králové</t>
  </si>
  <si>
    <t>tiskárna pro grafické účely</t>
  </si>
  <si>
    <t>Specifikace požadovaného plnení</t>
  </si>
  <si>
    <t>• monitor s 10-bit AH-IPS displejem s GB-R LED podsvícením pro barvově kritické aplikace
• úhlopříčka 27 palců / 2 560 a 1 440 pixelů
• pokrývá alespoň 99 % Adobe RGB (1998) barvového prostotu
• korekce stárnutí podsvícení, jak v jasu, tak teplotě chromatičnosti bílého bodu
• hw kalibrace využívající veškeré možnosti monitoru, kalibrace ve 14-bit LUT
• ICC kalibrace v místě provozu monitoru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</si>
</sst>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2" borderId="0">
      <alignment horizontal="right" vertical="center"/>
      <protection/>
    </xf>
    <xf numFmtId="0" fontId="5" fillId="2" borderId="0">
      <alignment horizontal="center" vertical="center"/>
      <protection/>
    </xf>
    <xf numFmtId="0" fontId="5" fillId="2" borderId="0">
      <alignment horizontal="left" vertical="center"/>
      <protection/>
    </xf>
    <xf numFmtId="0" fontId="6" fillId="0" borderId="0">
      <alignment/>
      <protection/>
    </xf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2" xfId="29" applyFont="1" applyFill="1" applyBorder="1" applyAlignment="1">
      <alignment horizontal="center" vertical="center"/>
      <protection/>
    </xf>
    <xf numFmtId="164" fontId="1" fillId="3" borderId="3" xfId="21" applyNumberFormat="1" applyFont="1" applyFill="1" applyBorder="1" applyAlignment="1">
      <alignment horizontal="right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7" fontId="0" fillId="3" borderId="4" xfId="21" applyNumberFormat="1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left" vertical="center" wrapText="1"/>
      <protection locked="0"/>
    </xf>
    <xf numFmtId="44" fontId="10" fillId="4" borderId="6" xfId="21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44" fontId="10" fillId="4" borderId="7" xfId="21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 applyProtection="1">
      <alignment vertical="center"/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64" fontId="2" fillId="4" borderId="1" xfId="2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4" fontId="0" fillId="0" borderId="0" xfId="0" applyNumberForma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164" fontId="2" fillId="4" borderId="8" xfId="2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4" borderId="1" xfId="2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4" borderId="15" xfId="21" applyNumberFormat="1" applyFont="1" applyFill="1" applyBorder="1" applyAlignment="1" applyProtection="1">
      <alignment horizontal="center" vertical="center" wrapText="1"/>
      <protection locked="0"/>
    </xf>
    <xf numFmtId="164" fontId="2" fillId="4" borderId="16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164" fontId="2" fillId="4" borderId="17" xfId="2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21" applyNumberFormat="1" applyFont="1" applyFill="1" applyBorder="1" applyAlignment="1" applyProtection="1">
      <alignment horizontal="center" vertical="center" wrapText="1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"/>
  <sheetViews>
    <sheetView tabSelected="1" zoomScale="80" zoomScaleNormal="80" zoomScalePageLayoutView="50" workbookViewId="0" topLeftCell="A1">
      <selection activeCell="E17" sqref="E17:E18"/>
    </sheetView>
  </sheetViews>
  <sheetFormatPr defaultColWidth="9.140625" defaultRowHeight="15"/>
  <cols>
    <col min="1" max="1" width="21.00390625" style="25" customWidth="1"/>
    <col min="2" max="2" width="4.57421875" style="5" bestFit="1" customWidth="1"/>
    <col min="3" max="4" width="20.7109375" style="2" customWidth="1"/>
    <col min="5" max="5" width="100.7109375" style="3" customWidth="1"/>
    <col min="6" max="6" width="7.421875" style="5" customWidth="1"/>
    <col min="7" max="7" width="15.7109375" style="25" customWidth="1"/>
    <col min="8" max="8" width="15.7109375" style="5" customWidth="1"/>
    <col min="9" max="14" width="15.7109375" style="1" customWidth="1"/>
    <col min="15" max="15" width="15.7109375" style="4" customWidth="1"/>
    <col min="16" max="16384" width="9.140625" style="5" customWidth="1"/>
  </cols>
  <sheetData>
    <row r="1" ht="15.75" thickBot="1"/>
    <row r="2" spans="1:15" s="7" customFormat="1" ht="24" thickBo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s="25" customFormat="1" ht="18.75">
      <c r="A3" s="39" t="s">
        <v>18</v>
      </c>
      <c r="C3" s="2"/>
      <c r="D3" s="2"/>
      <c r="E3" s="3"/>
      <c r="I3" s="1"/>
      <c r="J3" s="1"/>
      <c r="K3" s="1"/>
      <c r="L3" s="1"/>
      <c r="M3" s="1"/>
      <c r="N3" s="1"/>
      <c r="O3" s="4"/>
    </row>
    <row r="4" spans="3:4" ht="15.75" thickBot="1">
      <c r="C4" s="6"/>
      <c r="D4" s="6"/>
    </row>
    <row r="5" spans="1:15" ht="69" customHeight="1" thickBot="1">
      <c r="A5" s="45" t="s">
        <v>26</v>
      </c>
      <c r="B5" s="29" t="s">
        <v>1</v>
      </c>
      <c r="C5" s="18" t="s">
        <v>2</v>
      </c>
      <c r="D5" s="18" t="s">
        <v>20</v>
      </c>
      <c r="E5" s="19" t="s">
        <v>9</v>
      </c>
      <c r="F5" s="18" t="s">
        <v>0</v>
      </c>
      <c r="G5" s="18" t="s">
        <v>28</v>
      </c>
      <c r="H5" s="18" t="s">
        <v>10</v>
      </c>
      <c r="I5" s="18" t="s">
        <v>4</v>
      </c>
      <c r="J5" s="20" t="s">
        <v>27</v>
      </c>
      <c r="K5" s="20" t="s">
        <v>11</v>
      </c>
      <c r="L5" s="20" t="s">
        <v>15</v>
      </c>
      <c r="M5" s="20" t="s">
        <v>16</v>
      </c>
      <c r="N5" s="20" t="s">
        <v>12</v>
      </c>
      <c r="O5" s="21" t="s">
        <v>13</v>
      </c>
    </row>
    <row r="6" spans="1:15" ht="105">
      <c r="A6" s="46"/>
      <c r="B6" s="27" t="s">
        <v>3</v>
      </c>
      <c r="C6" s="8" t="s">
        <v>22</v>
      </c>
      <c r="D6" s="8"/>
      <c r="E6" s="28" t="s">
        <v>23</v>
      </c>
      <c r="F6" s="9">
        <v>1</v>
      </c>
      <c r="G6" s="41">
        <f>H6/1.21</f>
        <v>96694.21487603306</v>
      </c>
      <c r="H6" s="22">
        <v>117000</v>
      </c>
      <c r="I6" s="22">
        <f>F6*H6</f>
        <v>117000</v>
      </c>
      <c r="J6" s="37"/>
      <c r="K6" s="23">
        <f>J6*1.21</f>
        <v>0</v>
      </c>
      <c r="L6" s="23">
        <f>F6*J6</f>
        <v>0</v>
      </c>
      <c r="M6" s="23">
        <f>F6*K6</f>
        <v>0</v>
      </c>
      <c r="N6" s="40" t="s">
        <v>30</v>
      </c>
      <c r="O6" s="48" t="s">
        <v>17</v>
      </c>
    </row>
    <row r="7" spans="1:15" s="25" customFormat="1" ht="104.25" customHeight="1">
      <c r="A7" s="47"/>
      <c r="B7" s="30" t="s">
        <v>8</v>
      </c>
      <c r="C7" s="31" t="s">
        <v>31</v>
      </c>
      <c r="D7" s="31"/>
      <c r="E7" s="33" t="s">
        <v>24</v>
      </c>
      <c r="F7" s="32">
        <v>1</v>
      </c>
      <c r="G7" s="41">
        <f aca="true" t="shared" si="0" ref="G7:G8">H7/1.21</f>
        <v>107851.23966942148</v>
      </c>
      <c r="H7" s="34">
        <v>130500</v>
      </c>
      <c r="I7" s="34">
        <f>F7*H7</f>
        <v>130500</v>
      </c>
      <c r="J7" s="38"/>
      <c r="K7" s="23">
        <f aca="true" t="shared" si="1" ref="K7:K8">J7*1.21</f>
        <v>0</v>
      </c>
      <c r="L7" s="23">
        <f aca="true" t="shared" si="2" ref="L7:L8">F7*J7</f>
        <v>0</v>
      </c>
      <c r="M7" s="23">
        <f aca="true" t="shared" si="3" ref="M7:M8">F7*K7</f>
        <v>0</v>
      </c>
      <c r="N7" s="51" t="s">
        <v>29</v>
      </c>
      <c r="O7" s="49"/>
    </row>
    <row r="8" spans="1:15" s="25" customFormat="1" ht="90">
      <c r="A8" s="47"/>
      <c r="B8" s="30" t="s">
        <v>19</v>
      </c>
      <c r="C8" s="31" t="s">
        <v>25</v>
      </c>
      <c r="D8" s="31"/>
      <c r="E8" s="35" t="s">
        <v>33</v>
      </c>
      <c r="F8" s="36">
        <v>1</v>
      </c>
      <c r="G8" s="41">
        <f t="shared" si="0"/>
        <v>41322.31404958678</v>
      </c>
      <c r="H8" s="34">
        <v>50000</v>
      </c>
      <c r="I8" s="34">
        <f>F8*H8</f>
        <v>50000</v>
      </c>
      <c r="J8" s="38"/>
      <c r="K8" s="23">
        <f t="shared" si="1"/>
        <v>0</v>
      </c>
      <c r="L8" s="23">
        <f t="shared" si="2"/>
        <v>0</v>
      </c>
      <c r="M8" s="23">
        <f t="shared" si="3"/>
        <v>0</v>
      </c>
      <c r="N8" s="52"/>
      <c r="O8" s="49"/>
    </row>
    <row r="9" spans="2:15" ht="15.75" thickBot="1">
      <c r="B9" s="24"/>
      <c r="F9" s="24"/>
      <c r="H9" s="24"/>
      <c r="I9" s="24"/>
      <c r="L9" s="5"/>
      <c r="M9" s="5"/>
      <c r="N9" s="5"/>
      <c r="O9" s="5"/>
    </row>
    <row r="10" spans="1:15" ht="30.75" thickBot="1">
      <c r="A10" s="50" t="s">
        <v>21</v>
      </c>
      <c r="B10" s="50"/>
      <c r="C10" s="50"/>
      <c r="D10" s="50"/>
      <c r="I10" s="26"/>
      <c r="L10" s="14"/>
      <c r="M10" s="15" t="s">
        <v>6</v>
      </c>
      <c r="N10" s="16" t="s">
        <v>14</v>
      </c>
      <c r="O10" s="17" t="s">
        <v>7</v>
      </c>
    </row>
    <row r="11" spans="12:15" ht="15.75" thickBot="1">
      <c r="L11" s="10" t="s">
        <v>5</v>
      </c>
      <c r="M11" s="11">
        <f>SUM(L6:L8)</f>
        <v>0</v>
      </c>
      <c r="N11" s="12">
        <f>M11*0.21</f>
        <v>0</v>
      </c>
      <c r="O11" s="13">
        <f>M11*1.21</f>
        <v>0</v>
      </c>
    </row>
  </sheetData>
  <mergeCells count="5">
    <mergeCell ref="A2:O2"/>
    <mergeCell ref="A5:A8"/>
    <mergeCell ref="O6:O8"/>
    <mergeCell ref="A10:D10"/>
    <mergeCell ref="N7:N8"/>
  </mergeCells>
  <printOptions/>
  <pageMargins left="0.4330708661417323" right="0.31496062992125984" top="0.31496062992125984" bottom="0.57" header="0.31496062992125984" footer="0.31496062992125984"/>
  <pageSetup fitToHeight="26" fitToWidth="1" horizontalDpi="600" verticalDpi="600" orientation="landscape" paperSize="9" scale="4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Hejl</dc:creator>
  <cp:keywords/>
  <dc:description/>
  <cp:lastModifiedBy>Adamcová Jarmila</cp:lastModifiedBy>
  <cp:lastPrinted>2018-07-13T07:09:08Z</cp:lastPrinted>
  <dcterms:created xsi:type="dcterms:W3CDTF">2010-08-05T08:43:05Z</dcterms:created>
  <dcterms:modified xsi:type="dcterms:W3CDTF">2018-09-14T10:48:39Z</dcterms:modified>
  <cp:category/>
  <cp:version/>
  <cp:contentType/>
  <cp:contentStatus/>
</cp:coreProperties>
</file>