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02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<sst xmlns="http://schemas.openxmlformats.org/spreadsheetml/2006/main" count="26" uniqueCount="26">
  <si>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</si>
  <si>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</si>
  <si>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</si>
  <si>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</si>
  <si>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</si>
  <si>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</si>
  <si>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</si>
  <si>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</si>
  <si>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</si>
  <si>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</si>
  <si>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</si>
  <si>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</si>
  <si>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</si>
  <si>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</si>
  <si>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</si>
  <si>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Pozn.V případě překročení celkové ceny za položku uvedené ve sloupci K má za následek vyloučení nabídky z dalšího hodnocení.</t>
  </si>
  <si>
    <t>Název položky</t>
  </si>
  <si>
    <t>Kamera pro záznam výuky s příslušenstvím</t>
  </si>
  <si>
    <t>Digitální videokamera s CMOS snímačem
Rozlišení snímače min. 3Mpix, rozlišení videa min. 2304×1296/30 fps, HD 1080p/30 fps, HD 720p/60 fps
Videoformát min. MPEG-4 AVC / H.264 (MOV), audioformát min.  WAV/AAC
Min. 4 stopy pro záznam zvuku, min. 2 integrované stereo mikrofony v konfiguraci X/Y, min. 2 mikrofonní/linkové vstupy XLR
Záznam na karty SD/SDHC/SDXC
Výklopný dotykový displej min. 2,7", výstup na sluchátka, HDMI/mikroHDMI, USB
Paměťová karta SDHC nebo mikroSDHC s adaptérem, kapacita min. 32GB, min. UHS-I U3, rychlost čtení/zápisu min. 90/80 MB/s
Stolní stativ s nastavitelnou výškou, kompatibilní s kamerou, nastavení výšky min. v rozsahu 20 - 40 cm, nosnost min. 1,5 kg
Nastavitelná hlava, vzpěry mezi nohami stativu a středovou tyčí, pogumované koncovky</t>
  </si>
  <si>
    <t>Fotoaparát s objektivem a příslušenstvím</t>
  </si>
  <si>
    <r>
      <rPr>
        <b/>
        <sz val="11"/>
        <color theme="1"/>
        <rFont val="Verdana"/>
        <family val="2"/>
      </rPr>
      <t>Digitální zrcadlovka</t>
    </r>
    <r>
      <rPr>
        <sz val="11"/>
        <color theme="1"/>
        <rFont val="Verdana"/>
        <family val="2"/>
      </rPr>
      <t xml:space="preserve"> s možností výměny objektivů
Snímač CMOS, rozlišení min. 24Mpix, velikost snímače APS-C
Maximální ISO nejméně 25000
Rychlost sekvenčního snímání min. 6sn./s
Rozlišení videa: min. 1920x1080, dosažitelná snímková frekvence videa min. 59sn./s
LCD displej min. 3" výklopný dotykový
Záznam na paměťové karty SD/SDHC/SDXC
Výstupy: min. USB, HDMI, A/V
Další funkce a vybavení: WiFi, BlueTooth, NFC, optický hledáček, sáňky pro blesk, vestavěný blesk, ultrazvukový filtr, vstup pro externí mikrofon
</t>
    </r>
    <r>
      <rPr>
        <b/>
        <sz val="11"/>
        <color theme="1"/>
        <rFont val="Verdana"/>
        <family val="2"/>
      </rPr>
      <t>100% kompatibilní zoom objektiv</t>
    </r>
    <r>
      <rPr>
        <sz val="11"/>
        <color theme="1"/>
        <rFont val="Verdana"/>
        <family val="2"/>
      </rPr>
      <t xml:space="preserve">, ohnisková vzdáleností min. v rozmezí 18 - 55 mm, světelnost min. f/4 při maximální ohniskové vzdálenosti
Další vlastnosti a funkce: optický stabilizátor
</t>
    </r>
    <r>
      <rPr>
        <b/>
        <sz val="11"/>
        <color theme="1"/>
        <rFont val="Verdana"/>
        <family val="2"/>
      </rPr>
      <t>Paměťová karta SDXC</t>
    </r>
    <r>
      <rPr>
        <sz val="11"/>
        <color theme="1"/>
        <rFont val="Verdana"/>
        <family val="2"/>
      </rPr>
      <t xml:space="preserve">
Kapacita min. 128GB, min. Class 10 UHS-I
Rychlost čtení/zápis min. 90/45 MB/s
</t>
    </r>
    <r>
      <rPr>
        <b/>
        <sz val="11"/>
        <color theme="1"/>
        <rFont val="Verdana"/>
        <family val="2"/>
      </rPr>
      <t>Stativ</t>
    </r>
    <r>
      <rPr>
        <sz val="11"/>
        <color theme="1"/>
        <rFont val="Verdana"/>
        <family val="2"/>
      </rPr>
      <t xml:space="preserve"> pro fotoaparát s třícestnou hlavou včetně rychloupínací odnímatelné destičky, možnost nastavení středového sloupku od 0° do 180°
Nastavitelná výška min 175 cm
Maximální zatížení min. 5 kg
Nastavení úhlu nohou min. do 80°, nohy s hroty a s pryžovým zakončením pro různé povrchy
Délka ve složeném stavu max. 75 cm
</t>
    </r>
    <r>
      <rPr>
        <b/>
        <sz val="11"/>
        <color theme="1"/>
        <rFont val="Verdana"/>
        <family val="2"/>
      </rPr>
      <t>Kompaktní směrový kondenzátorový mikrofon</t>
    </r>
    <r>
      <rPr>
        <sz val="11"/>
        <color theme="1"/>
        <rFont val="Verdana"/>
        <family val="2"/>
      </rPr>
      <t xml:space="preserve"> pro fotoaparáty
Superkardioidní charakteristika, frekvenční rozsah min. 100 Hz - 16 kHz
Integrované odpružení, výstup 3,5 mm jack, napájení z fotoaparátu</t>
    </r>
  </si>
  <si>
    <t>DNS AV -16-2018</t>
  </si>
  <si>
    <t>Zoom Q8
SanDisk SDHC 32GB Extreme Pro UHS-I (V30) U3
Velbon EX-Mini</t>
  </si>
  <si>
    <t>Digitální videokamera s CMOS snímačem
Rozlišení snímače 3Mpix, rozlišení videa 2304×1296/30 fps, HD 1080p/30 fps, HD 720p/60 fps
Videoformát MPEG-4 AVC / H.264 (MOV), audioformát min.  WAV/AAC
4 stopy pro záznam zvuku, 2 integrované stereo mikrofony v konfiguraci X/Y, 2 mikrofonní/linkové vstupy XLR
Záznam na karty SD/SDHC/SDXC
Výklopný dotykový displej 2,7", výstup na sluchátka, HDMI/mikroHDMI, USB
Paměťová karta SDHC, kapacita  32GB, UHS-I U3, rychlost čtení/zápisu 95/90 MB/s
Stolní stativ s nastavitelnou výškou, kompatibilní s kamerou, nastavení výšky v rozsahu 19 - 43,3 cm, nosnost 1,5 kg
Nastavitelná hlava, vzpěry mezi nohami stativu a středovou tyčí, pogumované koncovky</t>
  </si>
  <si>
    <t>Digitální zrcadlovka s možností výměny objektivů
Snímač CMOS, rozlišení 24Mpix, velikost snímače APS-C
Maximální ISO nejméně 25000
Rychlost sekvenčního snímání 6sn./s
Rozlišení videa: 1920x1080, dosažitelná snímková frekvence videa 59,94sn./s
LCD displej 3" výklopný dotykový
Záznam na paměťové karty SD/SDHC/SDXC
Výstupy: USB, HDMI, A/V
Další funkce a vybavení: WiFi, BlueTooth, NFC, optický hledáček, sáňky pro blesk, vestavěný blesk, ultrazvukový filtr, vstup pro externí mikrofon
100% kompatibilní zoom objektiv, ohnisková vzdáleností min. v rozmezí 18 - 55 mm, světelnost min. f/4 při maximální ohniskové vzdálenosti
Další vlastnosti a funkce: optický stabilizátor
Paměťová karta SDXC
Kapacita 128GB, Class 10 UHS-I
Rychlost čtení/zápis 90/45 MB/s
Stativ pro fotoaparát s třícestnou hlavou včetně rychloupínací odnímatelné destičky, možnost nastavení středového sloupku od 0° do 180°
Nastavitelná výška 175 cm
Maximální zatížení 5 kg
Nastavení úhlu nohou do 80°, nohy s hroty a s pryžovým zakončením pro různé povrchy
Délka ve složeném stavu 75 cm
Kompaktní směrový kondenzátorový mikrofon pro fotoaparáty
Superkardioidní charakteristika, frekvenční rozsah 100 Hz - 16 kHz
Integrované odpružení, výstup 3,5 mm jack, napájení z fotoaparátu</t>
  </si>
  <si>
    <t xml:space="preserve"> EOS 77D černý + 18-55mm IS STM 
Kingston SDXC 128GB UHS-I Class 10 
VANGUARD ALTA PRO 263AP
RODE VideoMic 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</si>
</sst>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24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0"/>
      <color theme="0"/>
      <name val="Arial"/>
      <family val="2"/>
    </font>
    <font>
      <sz val="11"/>
      <color indexed="8"/>
      <name val="Verdana"/>
      <family val="2"/>
    </font>
    <font>
      <sz val="11"/>
      <color indexed="8"/>
      <name val="Calibri"/>
      <family val="2"/>
    </font>
    <font>
      <b/>
      <sz val="14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</fills>
  <borders count="29">
    <border>
      <left/>
      <right/>
      <top/>
      <bottom/>
      <diagonal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3" borderId="0" applyNumberFormat="0" applyBorder="0" applyAlignment="0" applyProtection="0"/>
    <xf numFmtId="0" fontId="9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90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5" fillId="0" borderId="0" xfId="0" applyFont="1" applyFill="1"/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Protection="1">
      <protection locked="0"/>
    </xf>
    <xf numFmtId="0" fontId="0" fillId="0" borderId="1" xfId="0" applyFont="1" applyFill="1" applyBorder="1"/>
    <xf numFmtId="0" fontId="10" fillId="0" borderId="2" xfId="21" applyFont="1" applyFill="1" applyBorder="1" applyAlignment="1">
      <alignment horizontal="center" vertical="center" wrapText="1"/>
      <protection/>
    </xf>
    <xf numFmtId="49" fontId="10" fillId="0" borderId="2" xfId="21" applyNumberFormat="1" applyFont="1" applyFill="1" applyBorder="1" applyAlignment="1">
      <alignment horizontal="center" vertical="center" wrapText="1"/>
      <protection/>
    </xf>
    <xf numFmtId="44" fontId="0" fillId="0" borderId="3" xfId="2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21" fillId="0" borderId="8" xfId="23" applyFont="1" applyFill="1" applyBorder="1" applyAlignment="1">
      <alignment horizontal="left" vertical="center" wrapText="1"/>
      <protection/>
    </xf>
    <xf numFmtId="0" fontId="8" fillId="0" borderId="8" xfId="23" applyNumberFormat="1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>
      <alignment horizontal="center" vertical="center" wrapText="1"/>
    </xf>
    <xf numFmtId="0" fontId="10" fillId="5" borderId="8" xfId="21" applyFont="1" applyFill="1" applyBorder="1" applyAlignment="1">
      <alignment horizontal="center" vertical="center" wrapText="1"/>
      <protection/>
    </xf>
    <xf numFmtId="0" fontId="10" fillId="5" borderId="8" xfId="34" applyFont="1" applyFill="1" applyBorder="1" applyAlignment="1">
      <alignment horizontal="center" vertical="center" wrapText="1"/>
      <protection/>
    </xf>
    <xf numFmtId="1" fontId="0" fillId="5" borderId="8" xfId="23" applyNumberFormat="1" applyFont="1" applyFill="1" applyBorder="1" applyAlignment="1">
      <alignment horizontal="center" vertical="center"/>
      <protection/>
    </xf>
    <xf numFmtId="0" fontId="10" fillId="5" borderId="9" xfId="42" applyFont="1" applyFill="1" applyBorder="1" applyAlignment="1">
      <alignment horizontal="center" vertical="center" wrapText="1"/>
      <protection/>
    </xf>
    <xf numFmtId="43" fontId="0" fillId="5" borderId="8" xfId="77" applyFont="1" applyFill="1" applyBorder="1" applyAlignment="1">
      <alignment horizontal="center" vertical="center" wrapText="1"/>
    </xf>
    <xf numFmtId="43" fontId="8" fillId="0" borderId="8" xfId="77" applyFont="1" applyFill="1" applyBorder="1" applyAlignment="1">
      <alignment horizontal="center" vertical="center" wrapText="1"/>
    </xf>
    <xf numFmtId="43" fontId="23" fillId="0" borderId="8" xfId="77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43" fontId="19" fillId="0" borderId="20" xfId="77" applyFont="1" applyFill="1" applyBorder="1" applyAlignment="1" applyProtection="1">
      <alignment horizontal="center" vertical="center" wrapText="1"/>
      <protection/>
    </xf>
    <xf numFmtId="43" fontId="19" fillId="0" borderId="1" xfId="77" applyFont="1" applyFill="1" applyBorder="1" applyAlignment="1" applyProtection="1">
      <alignment horizontal="center" vertical="center" wrapText="1"/>
      <protection/>
    </xf>
    <xf numFmtId="43" fontId="19" fillId="0" borderId="21" xfId="77" applyFont="1" applyFill="1" applyBorder="1" applyAlignment="1" applyProtection="1">
      <alignment horizontal="center" vertical="center" wrapText="1"/>
      <protection/>
    </xf>
    <xf numFmtId="43" fontId="19" fillId="0" borderId="3" xfId="77" applyFont="1" applyFill="1" applyBorder="1" applyAlignment="1" applyProtection="1">
      <alignment horizontal="center" vertical="center" wrapText="1"/>
      <protection/>
    </xf>
    <xf numFmtId="0" fontId="4" fillId="6" borderId="22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4" fontId="5" fillId="0" borderId="20" xfId="20" applyFont="1" applyFill="1" applyBorder="1" applyAlignment="1" applyProtection="1">
      <alignment horizontal="center" vertical="center" wrapText="1"/>
      <protection locked="0"/>
    </xf>
    <xf numFmtId="44" fontId="5" fillId="0" borderId="17" xfId="20" applyFont="1" applyFill="1" applyBorder="1" applyAlignment="1" applyProtection="1">
      <alignment horizontal="center" vertical="center" wrapText="1"/>
      <protection locked="0"/>
    </xf>
    <xf numFmtId="44" fontId="5" fillId="0" borderId="21" xfId="20" applyFont="1" applyFill="1" applyBorder="1" applyAlignment="1" applyProtection="1">
      <alignment horizontal="center" vertical="center" wrapText="1"/>
      <protection locked="0"/>
    </xf>
    <xf numFmtId="44" fontId="5" fillId="0" borderId="19" xfId="20" applyFont="1" applyFill="1" applyBorder="1" applyAlignment="1" applyProtection="1">
      <alignment horizontal="center" vertical="center" wrapText="1"/>
      <protection locked="0"/>
    </xf>
    <xf numFmtId="43" fontId="11" fillId="0" borderId="25" xfId="77" applyFont="1" applyFill="1" applyBorder="1" applyAlignment="1">
      <alignment horizontal="center" vertical="center"/>
    </xf>
    <xf numFmtId="43" fontId="11" fillId="0" borderId="26" xfId="77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 wrapText="1"/>
    </xf>
    <xf numFmtId="1" fontId="0" fillId="5" borderId="10" xfId="76" applyNumberFormat="1" applyFont="1" applyFill="1" applyBorder="1" applyAlignment="1">
      <alignment horizontal="center" vertical="center"/>
      <protection/>
    </xf>
    <xf numFmtId="1" fontId="0" fillId="5" borderId="11" xfId="76" applyNumberFormat="1" applyFont="1" applyFill="1" applyBorder="1" applyAlignment="1">
      <alignment horizontal="center" vertical="center"/>
      <protection/>
    </xf>
    <xf numFmtId="0" fontId="10" fillId="5" borderId="10" xfId="34" applyFont="1" applyFill="1" applyBorder="1" applyAlignment="1">
      <alignment horizontal="center" vertical="center" wrapText="1"/>
      <protection/>
    </xf>
    <xf numFmtId="0" fontId="10" fillId="5" borderId="11" xfId="34" applyFont="1" applyFill="1" applyBorder="1" applyAlignment="1">
      <alignment horizontal="center" vertical="center" wrapText="1"/>
      <protection/>
    </xf>
    <xf numFmtId="0" fontId="10" fillId="5" borderId="10" xfId="21" applyFont="1" applyFill="1" applyBorder="1" applyAlignment="1">
      <alignment horizontal="center" vertical="center" wrapText="1"/>
      <protection/>
    </xf>
    <xf numFmtId="0" fontId="10" fillId="5" borderId="11" xfId="21" applyFont="1" applyFill="1" applyBorder="1" applyAlignment="1">
      <alignment horizontal="center" vertical="center" wrapText="1"/>
      <protection/>
    </xf>
    <xf numFmtId="43" fontId="8" fillId="5" borderId="10" xfId="77" applyFont="1" applyFill="1" applyBorder="1" applyAlignment="1">
      <alignment horizontal="center" vertical="center"/>
    </xf>
    <xf numFmtId="43" fontId="8" fillId="5" borderId="11" xfId="77" applyFont="1" applyFill="1" applyBorder="1" applyAlignment="1">
      <alignment horizontal="center" vertical="center"/>
    </xf>
    <xf numFmtId="43" fontId="23" fillId="0" borderId="10" xfId="77" applyFont="1" applyFill="1" applyBorder="1" applyAlignment="1">
      <alignment horizontal="center" vertical="center" wrapText="1"/>
    </xf>
    <xf numFmtId="43" fontId="23" fillId="0" borderId="11" xfId="77" applyFont="1" applyFill="1" applyBorder="1" applyAlignment="1">
      <alignment horizontal="center" vertical="center" wrapText="1"/>
    </xf>
    <xf numFmtId="43" fontId="8" fillId="0" borderId="10" xfId="77" applyFont="1" applyFill="1" applyBorder="1" applyAlignment="1">
      <alignment horizontal="center" vertical="center" wrapText="1"/>
    </xf>
    <xf numFmtId="43" fontId="8" fillId="0" borderId="11" xfId="77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60 % – Zvýraznění4 2" xfId="52"/>
    <cellStyle name="Normální 12" xfId="53"/>
    <cellStyle name="Excel Built-in Normal" xfId="54"/>
    <cellStyle name="Normální 12 2" xfId="55"/>
    <cellStyle name="Normální 10 3" xfId="56"/>
    <cellStyle name="Měna 4" xfId="57"/>
    <cellStyle name="Procenta 2 3" xfId="58"/>
    <cellStyle name="Měna 5" xfId="59"/>
    <cellStyle name="Normální 10 4" xfId="60"/>
    <cellStyle name="Měna 2 3" xfId="61"/>
    <cellStyle name="Procenta 2 4" xfId="62"/>
    <cellStyle name="Měna 3 3" xfId="63"/>
    <cellStyle name="Normální 7 3" xfId="64"/>
    <cellStyle name="Normální 8 3" xfId="65"/>
    <cellStyle name="Normální 9 3" xfId="66"/>
    <cellStyle name="Měna 6" xfId="67"/>
    <cellStyle name="Normální 10 5" xfId="68"/>
    <cellStyle name="Měna 2 4" xfId="69"/>
    <cellStyle name="Procenta 2 5" xfId="70"/>
    <cellStyle name="Měna 3 4" xfId="71"/>
    <cellStyle name="Normální 7 4" xfId="72"/>
    <cellStyle name="Normální 8 4" xfId="73"/>
    <cellStyle name="Normální 9 4" xfId="74"/>
    <cellStyle name="Měna 7" xfId="75"/>
    <cellStyle name="Normální 10 6" xfId="76"/>
    <cellStyle name="Čárka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70" zoomScaleNormal="70" workbookViewId="0" topLeftCell="A1">
      <selection activeCell="E4" sqref="E4:E5"/>
    </sheetView>
  </sheetViews>
  <sheetFormatPr defaultColWidth="8.796875" defaultRowHeight="14.25"/>
  <cols>
    <col min="1" max="1" width="3.69921875" style="2" customWidth="1"/>
    <col min="2" max="2" width="15.19921875" style="5" bestFit="1" customWidth="1"/>
    <col min="3" max="3" width="59.09765625" style="6" customWidth="1"/>
    <col min="4" max="4" width="5.19921875" style="2" customWidth="1"/>
    <col min="5" max="5" width="14" style="2" customWidth="1"/>
    <col min="6" max="6" width="57.59765625" style="2" customWidth="1"/>
    <col min="7" max="7" width="18" style="7" customWidth="1"/>
    <col min="8" max="8" width="20.796875" style="7" customWidth="1"/>
    <col min="9" max="9" width="24" style="8" customWidth="1"/>
    <col min="10" max="10" width="20.09765625" style="9" bestFit="1" customWidth="1"/>
    <col min="11" max="11" width="15.69921875" style="9" bestFit="1" customWidth="1"/>
    <col min="12" max="12" width="7.796875" style="18" bestFit="1" customWidth="1"/>
    <col min="13" max="13" width="8.59765625" style="9" bestFit="1" customWidth="1"/>
    <col min="14" max="14" width="23.69921875" style="2" bestFit="1" customWidth="1"/>
    <col min="15" max="16384" width="8.796875" style="2" customWidth="1"/>
  </cols>
  <sheetData>
    <row r="1" spans="1:14" ht="18.75" thickBot="1">
      <c r="A1" s="61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4" ht="26.25" thickBot="1">
      <c r="A2" s="28" t="s">
        <v>0</v>
      </c>
      <c r="B2" s="29" t="s">
        <v>16</v>
      </c>
      <c r="C2" s="30" t="s">
        <v>1</v>
      </c>
      <c r="D2" s="29" t="s">
        <v>2</v>
      </c>
      <c r="E2" s="29" t="s">
        <v>14</v>
      </c>
      <c r="F2" s="29" t="s">
        <v>13</v>
      </c>
      <c r="G2" s="31" t="s">
        <v>3</v>
      </c>
      <c r="H2" s="31" t="s">
        <v>11</v>
      </c>
      <c r="I2" s="29" t="s">
        <v>12</v>
      </c>
      <c r="J2" s="32" t="s">
        <v>10</v>
      </c>
      <c r="K2" s="32" t="s">
        <v>9</v>
      </c>
      <c r="L2" s="27" t="s">
        <v>4</v>
      </c>
      <c r="M2" s="32" t="s">
        <v>5</v>
      </c>
      <c r="N2" s="33" t="s">
        <v>8</v>
      </c>
    </row>
    <row r="3" spans="1:14" s="15" customFormat="1" ht="277.5" customHeight="1" thickTop="1">
      <c r="A3" s="36">
        <v>1</v>
      </c>
      <c r="B3" s="37" t="s">
        <v>17</v>
      </c>
      <c r="C3" s="38" t="s">
        <v>18</v>
      </c>
      <c r="D3" s="39">
        <v>5</v>
      </c>
      <c r="E3" s="39" t="s">
        <v>22</v>
      </c>
      <c r="F3" s="39" t="s">
        <v>23</v>
      </c>
      <c r="G3" s="45">
        <v>8759</v>
      </c>
      <c r="H3" s="46">
        <f>D3*G3</f>
        <v>43795</v>
      </c>
      <c r="I3" s="44">
        <v>43800</v>
      </c>
      <c r="J3" s="40"/>
      <c r="K3" s="40"/>
      <c r="L3" s="41"/>
      <c r="M3" s="42"/>
      <c r="N3" s="43"/>
    </row>
    <row r="4" spans="1:14" s="15" customFormat="1" ht="409.6" customHeight="1">
      <c r="A4" s="51">
        <v>2</v>
      </c>
      <c r="B4" s="47" t="s">
        <v>19</v>
      </c>
      <c r="C4" s="47" t="s">
        <v>20</v>
      </c>
      <c r="D4" s="88">
        <v>1</v>
      </c>
      <c r="E4" s="49" t="s">
        <v>25</v>
      </c>
      <c r="F4" s="49" t="s">
        <v>24</v>
      </c>
      <c r="G4" s="86">
        <v>24799</v>
      </c>
      <c r="H4" s="84">
        <f>D4*G4</f>
        <v>24799</v>
      </c>
      <c r="I4" s="82">
        <v>24802</v>
      </c>
      <c r="J4" s="80"/>
      <c r="K4" s="80"/>
      <c r="L4" s="78"/>
      <c r="M4" s="76"/>
      <c r="N4" s="74"/>
    </row>
    <row r="5" spans="1:14" s="15" customFormat="1" ht="67.5" customHeight="1" thickBot="1">
      <c r="A5" s="52"/>
      <c r="B5" s="48"/>
      <c r="C5" s="48"/>
      <c r="D5" s="89"/>
      <c r="E5" s="50"/>
      <c r="F5" s="50"/>
      <c r="G5" s="87"/>
      <c r="H5" s="85"/>
      <c r="I5" s="83"/>
      <c r="J5" s="81"/>
      <c r="K5" s="81"/>
      <c r="L5" s="79"/>
      <c r="M5" s="77"/>
      <c r="N5" s="75"/>
    </row>
    <row r="6" spans="1:14" ht="14.25">
      <c r="A6" s="64" t="s">
        <v>15</v>
      </c>
      <c r="B6" s="65"/>
      <c r="C6" s="65"/>
      <c r="D6" s="65"/>
      <c r="E6" s="65"/>
      <c r="F6" s="65"/>
      <c r="G6" s="68" t="s">
        <v>6</v>
      </c>
      <c r="H6" s="69"/>
      <c r="I6" s="72">
        <f>SUM(I3:I4)</f>
        <v>68602</v>
      </c>
      <c r="J6" s="24"/>
      <c r="K6" s="24"/>
      <c r="L6" s="26"/>
      <c r="M6" s="24"/>
      <c r="N6" s="20"/>
    </row>
    <row r="7" spans="1:14" ht="15" thickBot="1">
      <c r="A7" s="66"/>
      <c r="B7" s="67"/>
      <c r="C7" s="67"/>
      <c r="D7" s="67"/>
      <c r="E7" s="67"/>
      <c r="F7" s="67"/>
      <c r="G7" s="70"/>
      <c r="H7" s="71"/>
      <c r="I7" s="73"/>
      <c r="J7" s="21"/>
      <c r="K7" s="21"/>
      <c r="L7" s="22"/>
      <c r="M7" s="21"/>
      <c r="N7" s="23"/>
    </row>
    <row r="8" spans="1:14" ht="30" customHeight="1">
      <c r="A8" s="14"/>
      <c r="B8" s="14"/>
      <c r="C8" s="4"/>
      <c r="D8" s="14"/>
      <c r="E8" s="14"/>
      <c r="F8" s="14"/>
      <c r="G8" s="53" t="s">
        <v>7</v>
      </c>
      <c r="H8" s="54"/>
      <c r="I8" s="57">
        <f>SUM(H3:H4)</f>
        <v>68594</v>
      </c>
      <c r="J8" s="58"/>
      <c r="K8" s="10"/>
      <c r="L8" s="16"/>
      <c r="M8" s="11"/>
      <c r="N8" s="25"/>
    </row>
    <row r="9" spans="1:14" ht="30" customHeight="1" thickBot="1">
      <c r="A9" s="14"/>
      <c r="B9" s="14"/>
      <c r="C9" s="4"/>
      <c r="D9" s="14"/>
      <c r="E9" s="14"/>
      <c r="F9" s="14"/>
      <c r="G9" s="55"/>
      <c r="H9" s="56"/>
      <c r="I9" s="59"/>
      <c r="J9" s="60"/>
      <c r="K9" s="13"/>
      <c r="L9" s="17"/>
      <c r="M9" s="12"/>
      <c r="N9" s="25"/>
    </row>
    <row r="10" spans="12:14" ht="14.25">
      <c r="L10" s="17"/>
      <c r="M10" s="3"/>
      <c r="N10" s="1"/>
    </row>
    <row r="11" spans="12:14" ht="14.25">
      <c r="L11" s="17"/>
      <c r="M11" s="3"/>
      <c r="N11" s="1"/>
    </row>
    <row r="12" ht="14.25">
      <c r="B12" s="2"/>
    </row>
    <row r="13" ht="15">
      <c r="C13" s="35"/>
    </row>
    <row r="14" ht="14.25">
      <c r="C14" s="34"/>
    </row>
    <row r="18" ht="14.25">
      <c r="G18" s="19"/>
    </row>
  </sheetData>
  <mergeCells count="20">
    <mergeCell ref="G8:H9"/>
    <mergeCell ref="I8:J9"/>
    <mergeCell ref="A1:N1"/>
    <mergeCell ref="A6:F7"/>
    <mergeCell ref="G6:H7"/>
    <mergeCell ref="I6:I7"/>
    <mergeCell ref="N4:N5"/>
    <mergeCell ref="M4:M5"/>
    <mergeCell ref="L4:L5"/>
    <mergeCell ref="K4:K5"/>
    <mergeCell ref="J4:J5"/>
    <mergeCell ref="I4:I5"/>
    <mergeCell ref="H4:H5"/>
    <mergeCell ref="G4:G5"/>
    <mergeCell ref="D4:D5"/>
    <mergeCell ref="C4:C5"/>
    <mergeCell ref="B4:B5"/>
    <mergeCell ref="E4:E5"/>
    <mergeCell ref="F4:F5"/>
    <mergeCell ref="A4:A5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53" r:id="rId1"/>
  <headerFooter>
    <oddHeader>&amp;RPříloha č.1 ZD DNS na 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2017-09-07T13:00:38Z</cp:lastPrinted>
  <dcterms:created xsi:type="dcterms:W3CDTF">2014-09-19T08:24:32Z</dcterms:created>
  <dcterms:modified xsi:type="dcterms:W3CDTF">2018-08-07T09:14:35Z</dcterms:modified>
  <cp:category/>
  <cp:version/>
  <cp:contentType/>
  <cp:contentStatus/>
</cp:coreProperties>
</file>