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Propagace'!$A$1:$O$37</definedName>
  </definedNames>
  <calcPr calcId="162913" refMode="R1C1"/>
</workbook>
</file>

<file path=xl/sharedStrings.xml><?xml version="1.0" encoding="utf-8"?>
<sst xmlns="http://schemas.openxmlformats.org/spreadsheetml/2006/main" count="119" uniqueCount="89">
  <si>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</si>
  <si>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</si>
  <si>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</si>
  <si>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</si>
  <si>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</si>
  <si>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</si>
  <si>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</si>
  <si>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</si>
  <si>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</si>
  <si>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</si>
  <si>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</si>
  <si>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</si>
  <si>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</si>
  <si>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</si>
  <si>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</si>
  <si>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1/0</t>
  </si>
  <si>
    <t>Maximální cena za veřejnou zakázku bez DPH</t>
  </si>
  <si>
    <t>Maximální cena položek bez DPH</t>
  </si>
  <si>
    <t>Dodávky na propagaci -09-2020</t>
  </si>
  <si>
    <t>sada kancelářských potřeb v látkovém pouzdře</t>
  </si>
  <si>
    <t xml:space="preserve">Pouzdro z juty/bavlny, velikost 18,5x18 cm. Obsah: bambusové/dřevěné pravítko (15 cm), neořezaná tužka z papíru (vel. min. 13 cm, max. 17,5 cm), kartónové/bambusové kuličkové pero s modrou náplní (vel. min. 13 cm, max. 14,4 cm), dřevěné ořezávátko a guma. </t>
  </si>
  <si>
    <t xml:space="preserve">Dle zadání (potisk logo  o min. velikosti 5 x 3 cm, nápis o min.velikosti 3 x 1,5 cm)
</t>
  </si>
  <si>
    <t>Látková nákupní taška</t>
  </si>
  <si>
    <t xml:space="preserve">Opakovaně použitelná bavlněná nákupní taška (100% přírodní bavlněná tkanina) s vysokou nosností a potiskem dle zadání. Barva přírodní. Rozměry tašky cca: Šířka: 390mm x výška: 410mm. Uši dlouhé cca 70 cm, pevně přišité na tašku. Materiál cca: 150g/m2., </t>
  </si>
  <si>
    <t xml:space="preserve">Dle zadání( potisknutelná plocha o minimálních rozměrech  25 x 25 cm na jedné straně tašky) </t>
  </si>
  <si>
    <t>Sada lepících bločků v recyklovaném kartonovém obalu</t>
  </si>
  <si>
    <t xml:space="preserve">Sada samolepících trhacích bločků v deskách z kartonu přírodní barvy. Obsahuje úzké nalepovací "záložky" v 5 barvách, malý bloček se samolepícími papírky, větší bloček se samolepícími papíry. Rozměry cca 10,5 × 8 × 1 cm 
</t>
  </si>
  <si>
    <t xml:space="preserve">4/0
</t>
  </si>
  <si>
    <t>T. Vodička</t>
  </si>
  <si>
    <t>J. Prouza</t>
  </si>
  <si>
    <t>FF UHK (nám. Svobody 331), T. Vodička, tel. 731 843 480</t>
  </si>
  <si>
    <t xml:space="preserve">propisovací tužka </t>
  </si>
  <si>
    <t>plastová propisovací tužka se stylusem a kovovými doplňky, barva fialová (cmyk - 32, 90, 0, 59)</t>
  </si>
  <si>
    <t>plnobarevná</t>
  </si>
  <si>
    <t>výška min. 7 mm, šířka dle tech. Možnosti, logo #tojeit a logo FIM dlouhé horizontálně na každou stranu</t>
  </si>
  <si>
    <t xml:space="preserve">kryt na web kameru </t>
  </si>
  <si>
    <t>Kryt na webkameru, barva černá, vhodný na malé kamery v tabletech
nebo na noteboocích. Posuvný mechanismus, viz obrázek v příloze. Rozměry: 1,5 × 3,9 cm</t>
  </si>
  <si>
    <t>bílá</t>
  </si>
  <si>
    <t xml:space="preserve">20 × 10 mm, logo #tojeit </t>
  </si>
  <si>
    <t xml:space="preserve">solární powerbanka </t>
  </si>
  <si>
    <t>Plastová pogumovaná záložní baterie se solárním panelem, barva černá, kapacita 5 000 mAh. Pogumovaný povrch, odolnost proti nárazům, usazování prachu a politím tekutinou. Vhodné pro nabíjení chytrých telefonů, iPhone a tabletů, USB/Micro USB kabel je součástí. S kovovou karabinou na přichycení k batohu. Barva černá</t>
  </si>
  <si>
    <t>logo banán s tojeit.cz a logo FIM dlouhé pod sebou</t>
  </si>
  <si>
    <t>vak na záda</t>
  </si>
  <si>
    <t>Batoh na záda s reflexními prvky. S kovovými kroužky na uchycení 2 zdrhovacích šňůrek. Vnitřní kapsa na zip. 
Materiál: 100% polyester, 80 g/m2
Velikosti textilu: 34 x 45 cm, barva fialová (cmyk - 32, 90, 0, 59)</t>
  </si>
  <si>
    <t>logo banán s tojeit.cz cca 20x25 a logo FIM dlouhé ve vhodné velikosti pod sebou</t>
  </si>
  <si>
    <t>USB FLASH - otočný mechanismus</t>
  </si>
  <si>
    <t>USB flash disk, otočný mechanismus, tělo barva fialová (cmyk - 32, 90, 0, 59), otočný mechanismus barva žlutá (cmyk - 0, 18, 100, 0), kapacita 8 GB</t>
  </si>
  <si>
    <t>černá</t>
  </si>
  <si>
    <t xml:space="preserve">20 × 8 mm, logo #tojeit a logo FIM krátké dle tech. možností </t>
  </si>
  <si>
    <t xml:space="preserve">poznámkový zápisník </t>
  </si>
  <si>
    <t>výška 3cm x dle možnosti logo #tojeit a logo FIM dlouhé - obě za sebou nahoru</t>
  </si>
  <si>
    <t>balonky + úchyty</t>
  </si>
  <si>
    <t>Barva fíalová (cmyk - 32, 90, 0, 59), rozměr průměr 28 cm + úchyty/tyčka</t>
  </si>
  <si>
    <t>logo banán a logo FIM dlouhé velikost dle možností</t>
  </si>
  <si>
    <t xml:space="preserve">sluchátka </t>
  </si>
  <si>
    <t>Sluchátka se silikonovými špunty a 2 páry náhradních špuntů v plastové krabičce, 3,5 mm audiojack, barva fialová (cmyk - 32, 90, 0, 59)
Rozměry krabičky: 
6,9 x 6,9 x 1,8 cm</t>
  </si>
  <si>
    <t>logo #tojeit a logo FIM dlouhé horizontální velikost dle možností</t>
  </si>
  <si>
    <t>čepice (kšiltovka)</t>
  </si>
  <si>
    <t>šestipanelová čepice se zapínáním na suchý zip, 100% bavlna, barva fialová (cmyk - 32, 90, 0, 59)</t>
  </si>
  <si>
    <t>logo FIM krátké ve velikosti cca 13 mm, umístit dopředu vpravo, doleva dopředu logo #tojeit</t>
  </si>
  <si>
    <t>Blok, trhací, A5, kostičkovaný, rozměry kostiček 5mmx5mm, min 25 listů, jednostranný potisk, lepení v hlavě, 80g ofsetový papír, tisk log na každé stránce</t>
  </si>
  <si>
    <r>
      <t xml:space="preserve">Blok, trhací, A5, </t>
    </r>
    <r>
      <rPr>
        <b/>
        <sz val="10"/>
        <rFont val="Verdana"/>
        <family val="2"/>
      </rPr>
      <t>kostičkovaný,</t>
    </r>
    <r>
      <rPr>
        <sz val="10"/>
        <rFont val="Verdana"/>
        <family val="2"/>
      </rPr>
      <t xml:space="preserve"> rozměry kostiček 5mmx5mm, min 25 listů, jednostranný potisk, lepení v hlavě, 80g ofsetový papír, tisk log na každé stránce</t>
    </r>
  </si>
  <si>
    <t>Mgr. Dostálová</t>
  </si>
  <si>
    <t>doc. Kozel</t>
  </si>
  <si>
    <t>Fakulta informatiky a managementu UHK,Hradecká 1249/6, 500 03 Hradec Králové</t>
  </si>
  <si>
    <t>propisovací tužka</t>
  </si>
  <si>
    <t>výška min. 7 mm, šířka dle tech. Možnosti, logo #tojeit a logo PřF dlouhé horizontálně na každou stranu</t>
  </si>
  <si>
    <t>solární powerbanka</t>
  </si>
  <si>
    <t xml:space="preserve">Plastová pogumovaná záložní baterie se solárním panelem, barva černá, kapacita 5 000 mAh. Pogumovaný povrch, odolnost proti nárazům, usazování prachu a politím tekutinou. Vhodné pro nabíjení chytrých telefonů, iPhone a tabletů, USB/Micro USB kabel je součástí. S kovovou karabinou na přichycení k batohu. Barva černá. </t>
  </si>
  <si>
    <t>logo banán s tojeit.cz a logo PřF dlouhé pod sebou</t>
  </si>
  <si>
    <t>logo banán s tojeit.cz cca 20x25 a logo PřF dlouhé ve vhodné velikosti pod sebou</t>
  </si>
  <si>
    <t xml:space="preserve">20 × 8 mm, logo #tojeit a logo PřF krátké dle tech. možností </t>
  </si>
  <si>
    <t>poznámkový zápisník</t>
  </si>
  <si>
    <t>výška 3cm x dle možnosti logo #tojeit a logo PřF dlouhé - obě za sebou nahoru</t>
  </si>
  <si>
    <t>logo banán a logo PřF dlouhé velikost dle možností</t>
  </si>
  <si>
    <t>sluchátka</t>
  </si>
  <si>
    <t>logo #tojeit a logo PřF dlouhé horizontální velikost dle možností</t>
  </si>
  <si>
    <t>logo PřF krátké ve velikosti cca 13 mm, umístit dopředu vpravo, doleva dopředu logo #tojeit</t>
  </si>
  <si>
    <t>Mgr. Kristýna Vávrová</t>
  </si>
  <si>
    <t>PhDr. Michal Musílek, Ph.D.</t>
  </si>
  <si>
    <t>Přírodvědecká fakulta Univerzita Hradec Králové, Hradecká 1285, 500 03 Hradec Králové; Mgr. Kristýna Vávrová</t>
  </si>
  <si>
    <t>Růžová taška z netkané textilie</t>
  </si>
  <si>
    <t>Růžová nákupní taška vyrobená z netkané textilie min. 80 g/m2, rozměr min. 360x420 mm, se dvěma dlouhými uchy 700 mm, růžové barvy.</t>
  </si>
  <si>
    <t>tisk 1 barvy (bílá - v souladu s vizuálním stylem UHK)</t>
  </si>
  <si>
    <t>celá přední strana, 300 x 300 mm, grafika bude dodána</t>
  </si>
  <si>
    <t>Mgr. Petra Kubařová</t>
  </si>
  <si>
    <t>PaedDr. Jindřich Vedlich, PhD.</t>
  </si>
  <si>
    <t>01900</t>
  </si>
  <si>
    <t>č. 12220, děkanát PdF - nám. Svobody 301;Mgr. Petra Kubařová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</si>
</sst>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\ &quot;Kč&quot;"/>
    <numFmt numFmtId="167" formatCode="_-* #,##0\ _K_č_-;\-* #,##0\ _K_č_-;_-* &quot;-&quot;??\ _K_č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  <font>
      <sz val="10.5"/>
      <color rgb="FF000000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8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7" fillId="3" borderId="1" xfId="0" applyFont="1" applyFill="1" applyBorder="1" applyAlignment="1">
      <alignment horizontal="center" vertical="center" wrapText="1"/>
    </xf>
    <xf numFmtId="44" fontId="10" fillId="3" borderId="1" xfId="2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44" fontId="10" fillId="3" borderId="2" xfId="20" applyFont="1" applyFill="1" applyBorder="1" applyAlignment="1" applyProtection="1">
      <alignment vertical="center" wrapText="1"/>
      <protection locked="0"/>
    </xf>
    <xf numFmtId="44" fontId="7" fillId="0" borderId="0" xfId="20" applyFont="1"/>
    <xf numFmtId="44" fontId="11" fillId="3" borderId="1" xfId="20" applyFont="1" applyFill="1" applyBorder="1" applyAlignment="1" applyProtection="1">
      <alignment horizontal="left" vertical="center" wrapText="1"/>
      <protection/>
    </xf>
    <xf numFmtId="44" fontId="11" fillId="3" borderId="2" xfId="20" applyFont="1" applyFill="1" applyBorder="1" applyAlignment="1" applyProtection="1">
      <alignment horizontal="left" vertical="center" wrapText="1"/>
      <protection/>
    </xf>
    <xf numFmtId="0" fontId="10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3" fontId="10" fillId="3" borderId="6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4" fontId="10" fillId="3" borderId="6" xfId="20" applyFont="1" applyFill="1" applyBorder="1" applyAlignment="1" applyProtection="1">
      <alignment vertical="center" wrapText="1"/>
      <protection locked="0"/>
    </xf>
    <xf numFmtId="44" fontId="11" fillId="3" borderId="6" xfId="20" applyFont="1" applyFill="1" applyBorder="1" applyAlignment="1" applyProtection="1">
      <alignment horizontal="left" vertical="center" wrapText="1"/>
      <protection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vertical="center" wrapText="1"/>
    </xf>
    <xf numFmtId="3" fontId="10" fillId="3" borderId="8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4" fontId="10" fillId="3" borderId="8" xfId="20" applyFont="1" applyFill="1" applyBorder="1" applyAlignment="1" applyProtection="1">
      <alignment vertical="center" wrapText="1"/>
      <protection locked="0"/>
    </xf>
    <xf numFmtId="44" fontId="11" fillId="3" borderId="8" xfId="20" applyFont="1" applyFill="1" applyBorder="1" applyAlignment="1" applyProtection="1">
      <alignment horizontal="left" vertical="center" wrapText="1"/>
      <protection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3" fontId="10" fillId="3" borderId="1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44" fontId="10" fillId="3" borderId="10" xfId="20" applyFont="1" applyFill="1" applyBorder="1" applyAlignment="1" applyProtection="1">
      <alignment vertical="center" wrapText="1"/>
      <protection locked="0"/>
    </xf>
    <xf numFmtId="44" fontId="11" fillId="3" borderId="10" xfId="20" applyFont="1" applyFill="1" applyBorder="1" applyAlignment="1" applyProtection="1">
      <alignment horizontal="left" vertical="center" wrapText="1"/>
      <protection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44" fontId="11" fillId="4" borderId="1" xfId="20" applyFont="1" applyFill="1" applyBorder="1" applyAlignment="1">
      <alignment horizontal="center" vertical="center" wrapText="1"/>
    </xf>
    <xf numFmtId="44" fontId="11" fillId="5" borderId="1" xfId="2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44" fontId="10" fillId="4" borderId="12" xfId="20" applyFont="1" applyFill="1" applyBorder="1" applyAlignment="1">
      <alignment horizontal="center" vertical="center" wrapText="1"/>
    </xf>
    <xf numFmtId="44" fontId="10" fillId="4" borderId="13" xfId="20" applyFont="1" applyFill="1" applyBorder="1" applyAlignment="1">
      <alignment horizontal="center" vertical="center" wrapText="1"/>
    </xf>
    <xf numFmtId="44" fontId="10" fillId="4" borderId="14" xfId="2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44" fontId="13" fillId="0" borderId="9" xfId="20" applyFont="1" applyFill="1" applyBorder="1" applyAlignment="1" applyProtection="1">
      <alignment horizontal="center" vertical="center" wrapText="1"/>
      <protection locked="0"/>
    </xf>
    <xf numFmtId="44" fontId="13" fillId="0" borderId="10" xfId="20" applyFont="1" applyFill="1" applyBorder="1" applyAlignment="1" applyProtection="1">
      <alignment horizontal="center" vertical="center" wrapText="1"/>
      <protection locked="0"/>
    </xf>
    <xf numFmtId="44" fontId="13" fillId="0" borderId="4" xfId="20" applyFont="1" applyFill="1" applyBorder="1" applyAlignment="1" applyProtection="1">
      <alignment horizontal="center" vertical="center" wrapText="1"/>
      <protection locked="0"/>
    </xf>
    <xf numFmtId="44" fontId="13" fillId="0" borderId="2" xfId="20" applyFont="1" applyFill="1" applyBorder="1" applyAlignment="1" applyProtection="1">
      <alignment horizontal="center" vertical="center" wrapText="1"/>
      <protection locked="0"/>
    </xf>
    <xf numFmtId="165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44" fontId="7" fillId="0" borderId="9" xfId="20" applyFont="1" applyFill="1" applyBorder="1" applyAlignment="1" applyProtection="1">
      <alignment horizontal="center" vertical="center" wrapText="1"/>
      <protection locked="0"/>
    </xf>
    <xf numFmtId="44" fontId="7" fillId="0" borderId="10" xfId="20" applyFont="1" applyFill="1" applyBorder="1" applyAlignment="1" applyProtection="1">
      <alignment horizontal="center" vertical="center" wrapText="1"/>
      <protection locked="0"/>
    </xf>
    <xf numFmtId="44" fontId="7" fillId="0" borderId="4" xfId="20" applyFont="1" applyFill="1" applyBorder="1" applyAlignment="1" applyProtection="1">
      <alignment horizontal="center" vertical="center" wrapText="1"/>
      <protection locked="0"/>
    </xf>
    <xf numFmtId="44" fontId="7" fillId="0" borderId="2" xfId="20" applyFont="1" applyFill="1" applyBorder="1" applyAlignment="1" applyProtection="1">
      <alignment horizontal="center" vertical="center" wrapText="1"/>
      <protection locked="0"/>
    </xf>
    <xf numFmtId="165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44" fontId="10" fillId="4" borderId="13" xfId="20" applyFont="1" applyFill="1" applyBorder="1" applyAlignment="1">
      <alignment horizontal="center" vertical="center"/>
    </xf>
    <xf numFmtId="44" fontId="10" fillId="4" borderId="19" xfId="20" applyFont="1" applyFill="1" applyBorder="1" applyAlignment="1">
      <alignment horizontal="center" vertical="center" wrapText="1"/>
    </xf>
    <xf numFmtId="44" fontId="10" fillId="4" borderId="20" xfId="20" applyFont="1" applyFill="1" applyBorder="1" applyAlignment="1">
      <alignment horizontal="center" vertical="center" wrapText="1"/>
    </xf>
    <xf numFmtId="44" fontId="10" fillId="4" borderId="6" xfId="20" applyFont="1" applyFill="1" applyBorder="1" applyAlignment="1">
      <alignment horizontal="center" vertical="center"/>
    </xf>
    <xf numFmtId="44" fontId="10" fillId="4" borderId="6" xfId="20" applyFont="1" applyFill="1" applyBorder="1" applyAlignment="1">
      <alignment horizontal="center" vertical="center" wrapText="1"/>
    </xf>
    <xf numFmtId="167" fontId="10" fillId="4" borderId="6" xfId="38" applyNumberFormat="1" applyFont="1" applyFill="1" applyBorder="1" applyAlignment="1">
      <alignment horizontal="center" vertical="center" wrapText="1"/>
    </xf>
    <xf numFmtId="167" fontId="10" fillId="4" borderId="13" xfId="38" applyNumberFormat="1" applyFont="1" applyFill="1" applyBorder="1" applyAlignment="1">
      <alignment horizontal="center" vertical="center" wrapText="1"/>
    </xf>
    <xf numFmtId="44" fontId="10" fillId="4" borderId="12" xfId="20" applyFont="1" applyFill="1" applyBorder="1" applyAlignment="1">
      <alignment horizontal="center" vertical="center"/>
    </xf>
    <xf numFmtId="44" fontId="10" fillId="4" borderId="14" xfId="20" applyFont="1" applyFill="1" applyBorder="1" applyAlignment="1">
      <alignment horizontal="center" vertical="center"/>
    </xf>
    <xf numFmtId="167" fontId="10" fillId="4" borderId="12" xfId="38" applyNumberFormat="1" applyFont="1" applyFill="1" applyBorder="1" applyAlignment="1">
      <alignment horizontal="center" vertical="center" wrapText="1"/>
    </xf>
    <xf numFmtId="167" fontId="10" fillId="4" borderId="14" xfId="38" applyNumberFormat="1" applyFont="1" applyFill="1" applyBorder="1" applyAlignment="1">
      <alignment horizontal="center" vertical="center" wrapText="1"/>
    </xf>
    <xf numFmtId="44" fontId="10" fillId="4" borderId="16" xfId="2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vertical="center" wrapText="1"/>
    </xf>
    <xf numFmtId="3" fontId="10" fillId="3" borderId="14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44" fontId="10" fillId="3" borderId="14" xfId="20" applyFont="1" applyFill="1" applyBorder="1" applyAlignment="1" applyProtection="1">
      <alignment vertical="center" wrapText="1"/>
      <protection locked="0"/>
    </xf>
    <xf numFmtId="44" fontId="11" fillId="3" borderId="14" xfId="20" applyFont="1" applyFill="1" applyBorder="1" applyAlignment="1" applyProtection="1">
      <alignment horizontal="left" vertical="center" wrapText="1"/>
      <protection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vertical="center" wrapText="1"/>
    </xf>
    <xf numFmtId="3" fontId="10" fillId="3" borderId="23" xfId="0" applyNumberFormat="1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44" fontId="10" fillId="3" borderId="23" xfId="20" applyFont="1" applyFill="1" applyBorder="1" applyAlignment="1" applyProtection="1">
      <alignment vertical="center" wrapText="1"/>
      <protection locked="0"/>
    </xf>
    <xf numFmtId="44" fontId="11" fillId="3" borderId="23" xfId="20" applyFont="1" applyFill="1" applyBorder="1" applyAlignment="1" applyProtection="1">
      <alignment horizontal="left" vertical="center" wrapText="1"/>
      <protection/>
    </xf>
    <xf numFmtId="44" fontId="10" fillId="4" borderId="23" xfId="20" applyFont="1" applyFill="1" applyBorder="1" applyAlignment="1">
      <alignment vertical="center"/>
    </xf>
    <xf numFmtId="44" fontId="10" fillId="4" borderId="23" xfId="20" applyFont="1" applyFill="1" applyBorder="1" applyAlignment="1">
      <alignment vertical="center" wrapText="1"/>
    </xf>
    <xf numFmtId="0" fontId="10" fillId="4" borderId="23" xfId="20" applyNumberFormat="1" applyFont="1" applyFill="1" applyBorder="1" applyAlignment="1">
      <alignment vertical="center" wrapText="1"/>
    </xf>
    <xf numFmtId="44" fontId="10" fillId="4" borderId="24" xfId="20" applyFont="1" applyFill="1" applyBorder="1" applyAlignment="1">
      <alignment vertical="center" wrapText="1"/>
    </xf>
    <xf numFmtId="44" fontId="10" fillId="4" borderId="25" xfId="20" applyFont="1" applyFill="1" applyBorder="1" applyAlignment="1">
      <alignment horizontal="center" vertical="center" wrapText="1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Měna 2" xfId="37"/>
    <cellStyle name="Čárka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tabSelected="1" zoomScale="70" zoomScaleNormal="70" zoomScaleSheetLayoutView="70" workbookViewId="0" topLeftCell="A7">
      <selection activeCell="J27" sqref="J27:J28"/>
    </sheetView>
  </sheetViews>
  <sheetFormatPr defaultColWidth="9.140625" defaultRowHeight="15"/>
  <cols>
    <col min="1" max="1" width="5.7109375" style="1" customWidth="1"/>
    <col min="2" max="2" width="15.28125" style="1" customWidth="1"/>
    <col min="3" max="3" width="81.8515625" style="1" customWidth="1"/>
    <col min="4" max="4" width="8.140625" style="1" bestFit="1" customWidth="1"/>
    <col min="5" max="5" width="19.140625" style="1" customWidth="1"/>
    <col min="6" max="6" width="24.7109375" style="1" customWidth="1"/>
    <col min="7" max="7" width="60.00390625" style="1" customWidth="1"/>
    <col min="8" max="8" width="17.7109375" style="18" customWidth="1"/>
    <col min="9" max="9" width="23.28125" style="18" customWidth="1"/>
    <col min="10" max="10" width="25.57421875" style="1" customWidth="1"/>
    <col min="11" max="11" width="15.421875" style="2" customWidth="1"/>
    <col min="12" max="12" width="18.00390625" style="23" customWidth="1"/>
    <col min="13" max="13" width="12.140625" style="23" customWidth="1"/>
    <col min="14" max="14" width="14.421875" style="23" bestFit="1" customWidth="1"/>
    <col min="15" max="15" width="18.28125" style="1" customWidth="1"/>
    <col min="16" max="16384" width="9.140625" style="1" customWidth="1"/>
  </cols>
  <sheetData>
    <row r="1" spans="1:15" ht="30" customHeight="1">
      <c r="A1" s="60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58.5" customHeight="1">
      <c r="A2" s="49" t="s">
        <v>0</v>
      </c>
      <c r="B2" s="50" t="s">
        <v>1</v>
      </c>
      <c r="C2" s="51" t="s">
        <v>2</v>
      </c>
      <c r="D2" s="50" t="s">
        <v>3</v>
      </c>
      <c r="E2" s="52" t="s">
        <v>12</v>
      </c>
      <c r="F2" s="52" t="s">
        <v>4</v>
      </c>
      <c r="G2" s="52" t="s">
        <v>5</v>
      </c>
      <c r="H2" s="53" t="s">
        <v>13</v>
      </c>
      <c r="I2" s="54" t="s">
        <v>14</v>
      </c>
      <c r="J2" s="55" t="s">
        <v>17</v>
      </c>
      <c r="K2" s="50" t="s">
        <v>7</v>
      </c>
      <c r="L2" s="50" t="s">
        <v>8</v>
      </c>
      <c r="M2" s="50" t="s">
        <v>9</v>
      </c>
      <c r="N2" s="50" t="s">
        <v>10</v>
      </c>
      <c r="O2" s="56" t="s">
        <v>11</v>
      </c>
    </row>
    <row r="3" spans="1:15" s="13" customFormat="1" ht="63.75" customHeight="1">
      <c r="A3" s="10">
        <v>1</v>
      </c>
      <c r="B3" s="11" t="s">
        <v>19</v>
      </c>
      <c r="C3" s="14" t="s">
        <v>20</v>
      </c>
      <c r="D3" s="15">
        <v>100</v>
      </c>
      <c r="E3" s="12"/>
      <c r="F3" s="12" t="s">
        <v>15</v>
      </c>
      <c r="G3" s="5" t="s">
        <v>21</v>
      </c>
      <c r="H3" s="6"/>
      <c r="I3" s="19">
        <f aca="true" t="shared" si="0" ref="I3:I24">H3*D3</f>
        <v>0</v>
      </c>
      <c r="J3" s="78">
        <v>15200</v>
      </c>
      <c r="K3" s="79" t="s">
        <v>28</v>
      </c>
      <c r="L3" s="79" t="s">
        <v>29</v>
      </c>
      <c r="M3" s="80">
        <v>1961</v>
      </c>
      <c r="N3" s="80">
        <v>3900</v>
      </c>
      <c r="O3" s="107" t="s">
        <v>30</v>
      </c>
    </row>
    <row r="4" spans="1:15" s="13" customFormat="1" ht="51">
      <c r="A4" s="10">
        <v>2</v>
      </c>
      <c r="B4" s="11" t="s">
        <v>22</v>
      </c>
      <c r="C4" s="14" t="s">
        <v>23</v>
      </c>
      <c r="D4" s="15">
        <v>100</v>
      </c>
      <c r="E4" s="12"/>
      <c r="F4" s="12" t="s">
        <v>15</v>
      </c>
      <c r="G4" s="5" t="s">
        <v>24</v>
      </c>
      <c r="H4" s="6"/>
      <c r="I4" s="19">
        <f t="shared" si="0"/>
        <v>0</v>
      </c>
      <c r="J4" s="75"/>
      <c r="K4" s="58"/>
      <c r="L4" s="58"/>
      <c r="M4" s="81"/>
      <c r="N4" s="81"/>
      <c r="O4" s="76"/>
    </row>
    <row r="5" spans="1:15" s="13" customFormat="1" ht="77.25" thickBot="1">
      <c r="A5" s="25">
        <v>3</v>
      </c>
      <c r="B5" s="26" t="s">
        <v>25</v>
      </c>
      <c r="C5" s="27" t="s">
        <v>26</v>
      </c>
      <c r="D5" s="28">
        <v>100</v>
      </c>
      <c r="E5" s="29"/>
      <c r="F5" s="29" t="s">
        <v>27</v>
      </c>
      <c r="G5" s="30" t="s">
        <v>21</v>
      </c>
      <c r="H5" s="31"/>
      <c r="I5" s="32">
        <f t="shared" si="0"/>
        <v>0</v>
      </c>
      <c r="J5" s="75"/>
      <c r="K5" s="58"/>
      <c r="L5" s="58"/>
      <c r="M5" s="81"/>
      <c r="N5" s="81"/>
      <c r="O5" s="76"/>
    </row>
    <row r="6" spans="1:15" s="13" customFormat="1" ht="25.5" customHeight="1">
      <c r="A6" s="33">
        <v>4</v>
      </c>
      <c r="B6" s="34" t="s">
        <v>31</v>
      </c>
      <c r="C6" s="35" t="s">
        <v>32</v>
      </c>
      <c r="D6" s="36">
        <v>100</v>
      </c>
      <c r="E6" s="37">
        <v>2</v>
      </c>
      <c r="F6" s="37" t="s">
        <v>33</v>
      </c>
      <c r="G6" s="38" t="s">
        <v>34</v>
      </c>
      <c r="H6" s="39"/>
      <c r="I6" s="40">
        <f t="shared" si="0"/>
        <v>0</v>
      </c>
      <c r="J6" s="82">
        <v>21000</v>
      </c>
      <c r="K6" s="57" t="s">
        <v>62</v>
      </c>
      <c r="L6" s="57" t="s">
        <v>63</v>
      </c>
      <c r="M6" s="84">
        <v>1960</v>
      </c>
      <c r="N6" s="84">
        <v>2900</v>
      </c>
      <c r="O6" s="86" t="s">
        <v>64</v>
      </c>
    </row>
    <row r="7" spans="1:15" s="13" customFormat="1" ht="38.25">
      <c r="A7" s="10">
        <v>5</v>
      </c>
      <c r="B7" s="11" t="s">
        <v>35</v>
      </c>
      <c r="C7" s="14" t="s">
        <v>36</v>
      </c>
      <c r="D7" s="15">
        <v>40</v>
      </c>
      <c r="E7" s="12">
        <v>1</v>
      </c>
      <c r="F7" s="12" t="s">
        <v>37</v>
      </c>
      <c r="G7" s="5" t="s">
        <v>38</v>
      </c>
      <c r="H7" s="6"/>
      <c r="I7" s="19">
        <f t="shared" si="0"/>
        <v>0</v>
      </c>
      <c r="J7" s="75"/>
      <c r="K7" s="58"/>
      <c r="L7" s="58"/>
      <c r="M7" s="81"/>
      <c r="N7" s="81"/>
      <c r="O7" s="76"/>
    </row>
    <row r="8" spans="1:15" s="13" customFormat="1" ht="63.75">
      <c r="A8" s="10">
        <v>6</v>
      </c>
      <c r="B8" s="11" t="s">
        <v>39</v>
      </c>
      <c r="C8" s="14" t="s">
        <v>40</v>
      </c>
      <c r="D8" s="15">
        <v>20</v>
      </c>
      <c r="E8" s="12">
        <v>2</v>
      </c>
      <c r="F8" s="12" t="s">
        <v>37</v>
      </c>
      <c r="G8" s="5" t="s">
        <v>41</v>
      </c>
      <c r="H8" s="6"/>
      <c r="I8" s="19">
        <f t="shared" si="0"/>
        <v>0</v>
      </c>
      <c r="J8" s="75"/>
      <c r="K8" s="58"/>
      <c r="L8" s="58"/>
      <c r="M8" s="81"/>
      <c r="N8" s="81"/>
      <c r="O8" s="76"/>
    </row>
    <row r="9" spans="1:15" s="13" customFormat="1" ht="51">
      <c r="A9" s="10">
        <v>7</v>
      </c>
      <c r="B9" s="11" t="s">
        <v>42</v>
      </c>
      <c r="C9" s="14" t="s">
        <v>43</v>
      </c>
      <c r="D9" s="15">
        <v>50</v>
      </c>
      <c r="E9" s="12">
        <v>2</v>
      </c>
      <c r="F9" s="12" t="s">
        <v>37</v>
      </c>
      <c r="G9" s="5" t="s">
        <v>44</v>
      </c>
      <c r="H9" s="6"/>
      <c r="I9" s="19">
        <f t="shared" si="0"/>
        <v>0</v>
      </c>
      <c r="J9" s="75"/>
      <c r="K9" s="58"/>
      <c r="L9" s="58"/>
      <c r="M9" s="81"/>
      <c r="N9" s="81"/>
      <c r="O9" s="76"/>
    </row>
    <row r="10" spans="1:15" s="13" customFormat="1" ht="51">
      <c r="A10" s="10">
        <v>8</v>
      </c>
      <c r="B10" s="11" t="s">
        <v>45</v>
      </c>
      <c r="C10" s="14" t="s">
        <v>46</v>
      </c>
      <c r="D10" s="15">
        <v>50</v>
      </c>
      <c r="E10" s="12">
        <v>2</v>
      </c>
      <c r="F10" s="12" t="s">
        <v>47</v>
      </c>
      <c r="G10" s="5" t="s">
        <v>48</v>
      </c>
      <c r="H10" s="6"/>
      <c r="I10" s="19">
        <f t="shared" si="0"/>
        <v>0</v>
      </c>
      <c r="J10" s="75"/>
      <c r="K10" s="58"/>
      <c r="L10" s="58"/>
      <c r="M10" s="81"/>
      <c r="N10" s="81"/>
      <c r="O10" s="76"/>
    </row>
    <row r="11" spans="1:15" s="13" customFormat="1" ht="25.5">
      <c r="A11" s="10">
        <v>9</v>
      </c>
      <c r="B11" s="11" t="s">
        <v>49</v>
      </c>
      <c r="C11" s="14" t="s">
        <v>61</v>
      </c>
      <c r="D11" s="15">
        <v>50</v>
      </c>
      <c r="E11" s="12">
        <v>2</v>
      </c>
      <c r="F11" s="12" t="s">
        <v>47</v>
      </c>
      <c r="G11" s="5" t="s">
        <v>50</v>
      </c>
      <c r="H11" s="6"/>
      <c r="I11" s="19">
        <f t="shared" si="0"/>
        <v>0</v>
      </c>
      <c r="J11" s="75"/>
      <c r="K11" s="58"/>
      <c r="L11" s="58"/>
      <c r="M11" s="81"/>
      <c r="N11" s="81"/>
      <c r="O11" s="76"/>
    </row>
    <row r="12" spans="1:15" s="13" customFormat="1" ht="25.5">
      <c r="A12" s="10">
        <v>10</v>
      </c>
      <c r="B12" s="11" t="s">
        <v>51</v>
      </c>
      <c r="C12" s="14" t="s">
        <v>52</v>
      </c>
      <c r="D12" s="15">
        <v>50</v>
      </c>
      <c r="E12" s="12">
        <v>2</v>
      </c>
      <c r="F12" s="12" t="s">
        <v>37</v>
      </c>
      <c r="G12" s="5" t="s">
        <v>53</v>
      </c>
      <c r="H12" s="6"/>
      <c r="I12" s="19">
        <f t="shared" si="0"/>
        <v>0</v>
      </c>
      <c r="J12" s="75"/>
      <c r="K12" s="58"/>
      <c r="L12" s="58"/>
      <c r="M12" s="81"/>
      <c r="N12" s="81"/>
      <c r="O12" s="76"/>
    </row>
    <row r="13" spans="1:15" s="13" customFormat="1" ht="51">
      <c r="A13" s="10">
        <v>11</v>
      </c>
      <c r="B13" s="11" t="s">
        <v>54</v>
      </c>
      <c r="C13" s="14" t="s">
        <v>55</v>
      </c>
      <c r="D13" s="15">
        <v>50</v>
      </c>
      <c r="E13" s="12">
        <v>2</v>
      </c>
      <c r="F13" s="12" t="s">
        <v>37</v>
      </c>
      <c r="G13" s="5" t="s">
        <v>56</v>
      </c>
      <c r="H13" s="6"/>
      <c r="I13" s="19">
        <f t="shared" si="0"/>
        <v>0</v>
      </c>
      <c r="J13" s="75"/>
      <c r="K13" s="58"/>
      <c r="L13" s="58"/>
      <c r="M13" s="81"/>
      <c r="N13" s="81"/>
      <c r="O13" s="76"/>
    </row>
    <row r="14" spans="1:15" s="13" customFormat="1" ht="26.25" thickBot="1">
      <c r="A14" s="16">
        <v>12</v>
      </c>
      <c r="B14" s="7" t="s">
        <v>57</v>
      </c>
      <c r="C14" s="21" t="s">
        <v>58</v>
      </c>
      <c r="D14" s="8">
        <v>20</v>
      </c>
      <c r="E14" s="9">
        <v>2</v>
      </c>
      <c r="F14" s="9" t="s">
        <v>37</v>
      </c>
      <c r="G14" s="22" t="s">
        <v>59</v>
      </c>
      <c r="H14" s="17"/>
      <c r="I14" s="20">
        <f t="shared" si="0"/>
        <v>0</v>
      </c>
      <c r="J14" s="83"/>
      <c r="K14" s="59"/>
      <c r="L14" s="59"/>
      <c r="M14" s="85"/>
      <c r="N14" s="85"/>
      <c r="O14" s="77"/>
    </row>
    <row r="15" spans="1:15" s="13" customFormat="1" ht="25.5" customHeight="1">
      <c r="A15" s="33">
        <v>13</v>
      </c>
      <c r="B15" s="34" t="s">
        <v>65</v>
      </c>
      <c r="C15" s="35" t="s">
        <v>32</v>
      </c>
      <c r="D15" s="36">
        <v>100</v>
      </c>
      <c r="E15" s="37">
        <v>2</v>
      </c>
      <c r="F15" s="37" t="s">
        <v>33</v>
      </c>
      <c r="G15" s="38" t="s">
        <v>66</v>
      </c>
      <c r="H15" s="39"/>
      <c r="I15" s="40">
        <f t="shared" si="0"/>
        <v>0</v>
      </c>
      <c r="J15" s="82">
        <v>21000</v>
      </c>
      <c r="K15" s="57" t="s">
        <v>78</v>
      </c>
      <c r="L15" s="57" t="s">
        <v>79</v>
      </c>
      <c r="M15" s="84">
        <v>1960</v>
      </c>
      <c r="N15" s="84">
        <v>4900</v>
      </c>
      <c r="O15" s="86" t="s">
        <v>80</v>
      </c>
    </row>
    <row r="16" spans="1:15" s="13" customFormat="1" ht="38.25">
      <c r="A16" s="41">
        <v>14</v>
      </c>
      <c r="B16" s="42" t="s">
        <v>35</v>
      </c>
      <c r="C16" s="43" t="s">
        <v>36</v>
      </c>
      <c r="D16" s="44">
        <v>40</v>
      </c>
      <c r="E16" s="45">
        <v>1</v>
      </c>
      <c r="F16" s="45" t="s">
        <v>37</v>
      </c>
      <c r="G16" s="46" t="s">
        <v>38</v>
      </c>
      <c r="H16" s="47"/>
      <c r="I16" s="48">
        <f t="shared" si="0"/>
        <v>0</v>
      </c>
      <c r="J16" s="75"/>
      <c r="K16" s="58"/>
      <c r="L16" s="58"/>
      <c r="M16" s="81"/>
      <c r="N16" s="81"/>
      <c r="O16" s="76"/>
    </row>
    <row r="17" spans="1:15" s="13" customFormat="1" ht="63.75">
      <c r="A17" s="41">
        <v>15</v>
      </c>
      <c r="B17" s="42" t="s">
        <v>67</v>
      </c>
      <c r="C17" s="43" t="s">
        <v>68</v>
      </c>
      <c r="D17" s="44">
        <v>20</v>
      </c>
      <c r="E17" s="45">
        <v>2</v>
      </c>
      <c r="F17" s="45" t="s">
        <v>37</v>
      </c>
      <c r="G17" s="46" t="s">
        <v>69</v>
      </c>
      <c r="H17" s="47"/>
      <c r="I17" s="48">
        <f t="shared" si="0"/>
        <v>0</v>
      </c>
      <c r="J17" s="75"/>
      <c r="K17" s="58"/>
      <c r="L17" s="58"/>
      <c r="M17" s="81"/>
      <c r="N17" s="81"/>
      <c r="O17" s="76"/>
    </row>
    <row r="18" spans="1:15" s="13" customFormat="1" ht="51">
      <c r="A18" s="41">
        <v>16</v>
      </c>
      <c r="B18" s="42" t="s">
        <v>42</v>
      </c>
      <c r="C18" s="43" t="s">
        <v>43</v>
      </c>
      <c r="D18" s="44">
        <v>50</v>
      </c>
      <c r="E18" s="45">
        <v>2</v>
      </c>
      <c r="F18" s="45" t="s">
        <v>37</v>
      </c>
      <c r="G18" s="46" t="s">
        <v>70</v>
      </c>
      <c r="H18" s="47"/>
      <c r="I18" s="48">
        <f t="shared" si="0"/>
        <v>0</v>
      </c>
      <c r="J18" s="75"/>
      <c r="K18" s="58"/>
      <c r="L18" s="58"/>
      <c r="M18" s="81"/>
      <c r="N18" s="81"/>
      <c r="O18" s="76"/>
    </row>
    <row r="19" spans="1:15" s="13" customFormat="1" ht="51">
      <c r="A19" s="41">
        <v>17</v>
      </c>
      <c r="B19" s="42" t="s">
        <v>45</v>
      </c>
      <c r="C19" s="43" t="s">
        <v>46</v>
      </c>
      <c r="D19" s="44">
        <v>50</v>
      </c>
      <c r="E19" s="45">
        <v>2</v>
      </c>
      <c r="F19" s="45" t="s">
        <v>47</v>
      </c>
      <c r="G19" s="46" t="s">
        <v>71</v>
      </c>
      <c r="H19" s="47"/>
      <c r="I19" s="48">
        <f t="shared" si="0"/>
        <v>0</v>
      </c>
      <c r="J19" s="75"/>
      <c r="K19" s="58"/>
      <c r="L19" s="58"/>
      <c r="M19" s="81"/>
      <c r="N19" s="81"/>
      <c r="O19" s="76"/>
    </row>
    <row r="20" spans="1:15" s="13" customFormat="1" ht="25.5">
      <c r="A20" s="41">
        <v>18</v>
      </c>
      <c r="B20" s="42" t="s">
        <v>72</v>
      </c>
      <c r="C20" s="43" t="s">
        <v>60</v>
      </c>
      <c r="D20" s="44">
        <v>50</v>
      </c>
      <c r="E20" s="45">
        <v>2</v>
      </c>
      <c r="F20" s="45" t="s">
        <v>47</v>
      </c>
      <c r="G20" s="46" t="s">
        <v>73</v>
      </c>
      <c r="H20" s="47"/>
      <c r="I20" s="48">
        <f t="shared" si="0"/>
        <v>0</v>
      </c>
      <c r="J20" s="75"/>
      <c r="K20" s="58"/>
      <c r="L20" s="58"/>
      <c r="M20" s="81"/>
      <c r="N20" s="81"/>
      <c r="O20" s="76"/>
    </row>
    <row r="21" spans="1:15" s="13" customFormat="1" ht="25.5">
      <c r="A21" s="41">
        <v>19</v>
      </c>
      <c r="B21" s="42" t="s">
        <v>51</v>
      </c>
      <c r="C21" s="43" t="s">
        <v>52</v>
      </c>
      <c r="D21" s="44">
        <v>50</v>
      </c>
      <c r="E21" s="45">
        <v>2</v>
      </c>
      <c r="F21" s="45" t="s">
        <v>37</v>
      </c>
      <c r="G21" s="46" t="s">
        <v>74</v>
      </c>
      <c r="H21" s="47"/>
      <c r="I21" s="48">
        <f t="shared" si="0"/>
        <v>0</v>
      </c>
      <c r="J21" s="75"/>
      <c r="K21" s="58"/>
      <c r="L21" s="58"/>
      <c r="M21" s="81"/>
      <c r="N21" s="81"/>
      <c r="O21" s="76"/>
    </row>
    <row r="22" spans="1:15" s="13" customFormat="1" ht="51">
      <c r="A22" s="41">
        <v>20</v>
      </c>
      <c r="B22" s="42" t="s">
        <v>75</v>
      </c>
      <c r="C22" s="43" t="s">
        <v>55</v>
      </c>
      <c r="D22" s="44">
        <v>50</v>
      </c>
      <c r="E22" s="45">
        <v>2</v>
      </c>
      <c r="F22" s="45" t="s">
        <v>37</v>
      </c>
      <c r="G22" s="46" t="s">
        <v>76</v>
      </c>
      <c r="H22" s="47"/>
      <c r="I22" s="48">
        <f t="shared" si="0"/>
        <v>0</v>
      </c>
      <c r="J22" s="75"/>
      <c r="K22" s="58"/>
      <c r="L22" s="58"/>
      <c r="M22" s="81"/>
      <c r="N22" s="81"/>
      <c r="O22" s="76"/>
    </row>
    <row r="23" spans="1:15" s="13" customFormat="1" ht="26.25" thickBot="1">
      <c r="A23" s="87">
        <v>21</v>
      </c>
      <c r="B23" s="88" t="s">
        <v>57</v>
      </c>
      <c r="C23" s="89" t="s">
        <v>58</v>
      </c>
      <c r="D23" s="90">
        <v>20</v>
      </c>
      <c r="E23" s="91">
        <v>2</v>
      </c>
      <c r="F23" s="91" t="s">
        <v>37</v>
      </c>
      <c r="G23" s="92" t="s">
        <v>77</v>
      </c>
      <c r="H23" s="93"/>
      <c r="I23" s="94">
        <f t="shared" si="0"/>
        <v>0</v>
      </c>
      <c r="J23" s="83"/>
      <c r="K23" s="59"/>
      <c r="L23" s="59"/>
      <c r="M23" s="85"/>
      <c r="N23" s="85"/>
      <c r="O23" s="77"/>
    </row>
    <row r="24" spans="1:15" s="13" customFormat="1" ht="64.5" thickBot="1">
      <c r="A24" s="95">
        <v>22</v>
      </c>
      <c r="B24" s="96" t="s">
        <v>81</v>
      </c>
      <c r="C24" s="97" t="s">
        <v>82</v>
      </c>
      <c r="D24" s="98">
        <v>700</v>
      </c>
      <c r="E24" s="99">
        <v>1</v>
      </c>
      <c r="F24" s="99" t="s">
        <v>83</v>
      </c>
      <c r="G24" s="100" t="s">
        <v>84</v>
      </c>
      <c r="H24" s="101"/>
      <c r="I24" s="102">
        <f t="shared" si="0"/>
        <v>0</v>
      </c>
      <c r="J24" s="103">
        <v>10500</v>
      </c>
      <c r="K24" s="104" t="s">
        <v>85</v>
      </c>
      <c r="L24" s="104" t="s">
        <v>86</v>
      </c>
      <c r="M24" s="105">
        <v>1934</v>
      </c>
      <c r="N24" s="105" t="s">
        <v>87</v>
      </c>
      <c r="O24" s="106" t="s">
        <v>88</v>
      </c>
    </row>
    <row r="25" spans="8:11" ht="15">
      <c r="H25" s="69" t="s">
        <v>16</v>
      </c>
      <c r="I25" s="70"/>
      <c r="J25" s="73">
        <f>SUM(J3:J24)</f>
        <v>67700</v>
      </c>
      <c r="K25" s="1"/>
    </row>
    <row r="26" spans="2:10" ht="13.5" thickBot="1">
      <c r="B26" s="3"/>
      <c r="C26" s="3"/>
      <c r="H26" s="71"/>
      <c r="I26" s="72"/>
      <c r="J26" s="74"/>
    </row>
    <row r="27" spans="3:10" ht="38.25" customHeight="1">
      <c r="C27" s="3"/>
      <c r="H27" s="63" t="s">
        <v>6</v>
      </c>
      <c r="I27" s="64"/>
      <c r="J27" s="67">
        <f>SUM(I3:I24)</f>
        <v>0</v>
      </c>
    </row>
    <row r="28" spans="3:10" ht="15" thickBot="1">
      <c r="C28" s="24"/>
      <c r="H28" s="65"/>
      <c r="I28" s="66"/>
      <c r="J28" s="68"/>
    </row>
    <row r="29" ht="14.25">
      <c r="C29" s="24"/>
    </row>
    <row r="30" spans="2:10" ht="15">
      <c r="B30" s="3"/>
      <c r="J30" s="18"/>
    </row>
    <row r="31" ht="15">
      <c r="C31" s="3"/>
    </row>
    <row r="53" ht="15">
      <c r="C53" s="4"/>
    </row>
    <row r="70" ht="15">
      <c r="C70" s="4"/>
    </row>
  </sheetData>
  <mergeCells count="23">
    <mergeCell ref="J15:J23"/>
    <mergeCell ref="K15:K23"/>
    <mergeCell ref="L15:L23"/>
    <mergeCell ref="M15:M23"/>
    <mergeCell ref="N15:N23"/>
    <mergeCell ref="O15:O23"/>
    <mergeCell ref="O3:O5"/>
    <mergeCell ref="J6:J14"/>
    <mergeCell ref="K6:K14"/>
    <mergeCell ref="L6:L14"/>
    <mergeCell ref="M6:M14"/>
    <mergeCell ref="N6:N14"/>
    <mergeCell ref="O6:O14"/>
    <mergeCell ref="J3:J5"/>
    <mergeCell ref="K3:K5"/>
    <mergeCell ref="L3:L5"/>
    <mergeCell ref="M3:M5"/>
    <mergeCell ref="N3:N5"/>
    <mergeCell ref="A1:O1"/>
    <mergeCell ref="H27:I28"/>
    <mergeCell ref="J27:J28"/>
    <mergeCell ref="H25:I26"/>
    <mergeCell ref="J25:J26"/>
  </mergeCells>
  <printOptions/>
  <pageMargins left="0.7086614173228347" right="0.7086614173228347" top="0.5118110236220472" bottom="0.7874015748031497" header="0.31496062992125984" footer="0.31496062992125984"/>
  <pageSetup fitToHeight="1" fitToWidth="1" horizontalDpi="600" verticalDpi="600" orientation="landscape" paperSize="9" scale="37" r:id="rId1"/>
  <headerFooter>
    <oddHeader>&amp;RPříloha č. 1 - Specifikace položek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Hejl Jaromír</cp:lastModifiedBy>
  <cp:lastPrinted>2019-11-12T13:07:03Z</cp:lastPrinted>
  <dcterms:created xsi:type="dcterms:W3CDTF">2013-06-20T07:33:46Z</dcterms:created>
  <dcterms:modified xsi:type="dcterms:W3CDTF">2020-06-16T07:36:34Z</dcterms:modified>
  <cp:category/>
  <cp:version/>
  <cp:contentType/>
  <cp:contentStatus/>
</cp:coreProperties>
</file>