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I:\!Spolecne KLIENTI - aktualni\UHK\2019\Integracni software\ZD\ZD po final kontrole\"/>
    </mc:Choice>
  </mc:AlternateContent>
  <xr:revisionPtr revIDLastSave="0" documentId="13_ncr:1_{9080198B-3A1B-4EC3-B3AA-E6E3A3203376}" xr6:coauthVersionLast="45" xr6:coauthVersionMax="45" xr10:uidLastSave="{00000000-0000-0000-0000-000000000000}"/>
  <workbookProtection workbookAlgorithmName="SHA-512" workbookHashValue="Qo7dDVkn7I9PIoB57fIrU7yIL1SlUTvidgermrkwnasEG68c6OHzjlBnloiFVklppBynWTtcntLqeeXHQ/8xow==" workbookSaltValue="V6AWEt30ktCcpm+7OMgOAg==" workbookSpinCount="100000" lockStructure="1"/>
  <bookViews>
    <workbookView xWindow="2730" yWindow="0" windowWidth="19530" windowHeight="15600" xr2:uid="{00000000-000D-0000-FFFF-FFFF00000000}"/>
  </bookViews>
  <sheets>
    <sheet name="List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  <c r="B10" i="2" l="1"/>
  <c r="B8" i="2"/>
  <c r="B12" i="2" l="1"/>
  <c r="B16" i="2"/>
  <c r="B17" i="2" s="1"/>
  <c r="B18" i="2" l="1"/>
</calcChain>
</file>

<file path=xl/sharedStrings.xml><?xml version="1.0" encoding="utf-8"?>
<sst xmlns="http://schemas.openxmlformats.org/spreadsheetml/2006/main" count="41" uniqueCount="41">
  <si>
    <t xml:space="preserve">položka: </t>
  </si>
  <si>
    <t>cena v Kč bez DPH:</t>
  </si>
  <si>
    <t>Analytická fáze</t>
  </si>
  <si>
    <t>Implementační fáze</t>
  </si>
  <si>
    <t>Pilotní provoz</t>
  </si>
  <si>
    <t>Ostatní položky díla (bez typu SW Licence_2)</t>
  </si>
  <si>
    <t xml:space="preserve">Celková cena za Implementaci </t>
  </si>
  <si>
    <t xml:space="preserve">Celková cena všech Licencí_2 </t>
  </si>
  <si>
    <t xml:space="preserve">Celková cena Předmětu smlouvy </t>
  </si>
  <si>
    <t xml:space="preserve">Cena Servisních služeb FIX </t>
  </si>
  <si>
    <t xml:space="preserve">Cena Servisních služeb VAR </t>
  </si>
  <si>
    <t>poznámka:</t>
  </si>
  <si>
    <t xml:space="preserve">Nabídková cena v Kč bez DPH </t>
  </si>
  <si>
    <t xml:space="preserve">Dodavatel doplní roční cenu z ust. P2.1 Přílohy č. 2 Smlouvy o poskytování servisních služeb u položky Cena Servisních služeb FIX </t>
  </si>
  <si>
    <t>Přizpůsobení uživateli– sazba za 1 člověkohodinu v Kč bez DPH</t>
  </si>
  <si>
    <t xml:space="preserve">Tvorba API - sazba za 1 člověkohodinu v Kč bez DPH </t>
  </si>
  <si>
    <t>Dodavatel doplní roční cenu z ust. P2.5 Přílohy č. 2 Smlouvy o poskytování servisních služeb u položky Cena Servisních služeb Maintenance dle Přílohy č. 1 bod P1.3.10 této smlouvy</t>
  </si>
  <si>
    <t>Celková cena za Tvorbu API dle Smlouvy o dílo</t>
  </si>
  <si>
    <t>Celková cena za Přizpůsobení uživateli dle Smlouvy o dílo</t>
  </si>
  <si>
    <t xml:space="preserve">Celková cena za roční servisní služby </t>
  </si>
  <si>
    <t>Cena za Servisní služby VAR za 1 rok</t>
  </si>
  <si>
    <t>Automaticky se vypočítá celková cena za celý předmět Smlouvy o dílo (tj. cena sečtená za položky B6+ B8+B10+B11)</t>
  </si>
  <si>
    <t>Automaticky se vypočítá celková cena za Přizpůsobení uživateli, tj. hodinová sazba dle pole B7 vynásobená  číslem 200 (počet hodin uvedený v ust. 2.1 písm. h) Smlouvy o dílo)</t>
  </si>
  <si>
    <t>Automaticky sečtení položek B2 až B5, Dodavatel ji doplní do ust. P2.1 Přílohy č. 2 Smlouvy o dílo jako Celkovou cenu za Implementaci</t>
  </si>
  <si>
    <t>Automaticky se vypočítá celková cena za Tvorbu API, tj. hodinová sazba dle pole B9 vynásobená  číslem 1333 (počet hodin uvedený v ust. 2.1 písm. i) Smlouvy o dílo)</t>
  </si>
  <si>
    <t xml:space="preserve">Dodavatel doplní cenu z ust. P2.1 písm. b) Přílohy č. 2 Smlouvy o dílo u položky Celková cena všech Licencí_2 </t>
  </si>
  <si>
    <t>Dodavatel doplní cenu z ust. P2.1 písm. a) Přílohy č. 2 Smlouvy o dílo u položky Analytická fáze</t>
  </si>
  <si>
    <t>Dodavatel doplní cenu z ust. P2.1 písm. a) Přílohy č. 2 Smlouvy o dílo u položky Implementační fáze</t>
  </si>
  <si>
    <t>Dodavatel doplní cenu z ust. P2.1 písm. a) Přílohy č. 2 Smlouvy o dílo u položky Pilotní provoz</t>
  </si>
  <si>
    <t>Dodavatel doplní cenu z ust. P2.1 písm. a) Přílohy č. 2 Smlouvy o dílo u položky Ostatní položky díla (bez typu SW Licence_2)</t>
  </si>
  <si>
    <t>Dodavatel doplní cenu z ust. P2.1 písm. c) Přílohy č. 2 Smlouvy o dílo u položky Přizpůsobení uživateli– sazba za 1 člověkohodinu v Kč bez DPH</t>
  </si>
  <si>
    <t xml:space="preserve">Dodavatel doplní cenu z ust. P2.1. písm. d) Přílohy č. 2 Smlouvy o dílo u položky Tvorba API - sazba za 1 člověkohodinu v Kč bez DPH </t>
  </si>
  <si>
    <r>
      <t>Automaticky se vypočítá celková cena za servisní služby za dobu 1 roku čerpání servisních služeb na základě Smlouvy o poskytování servisních služeb pro účely modelového hodnocení, tj. fixní náklady za servis v polích B13 a B14 se sečtou a k tomuto součtu se přičte celková cena Servisních služeb VAR za 1 rok vypočítána v poli B16. C</t>
    </r>
    <r>
      <rPr>
        <b/>
        <sz val="11"/>
        <color rgb="FFFF0000"/>
        <rFont val="Calibri"/>
        <family val="2"/>
        <charset val="238"/>
        <scheme val="minor"/>
      </rPr>
      <t>ena v poli B17 nesmí být vyšší než 500 000 kič bez DPH (za dobu 1 roku) v souladu s omezenímv ust. 12.1 bod 2 Zadávací dokumentace.</t>
    </r>
  </si>
  <si>
    <t>Automaticky se vypočítá celková cena Servisních služeb VAR za 1 rok, která je počítána jako Cena Servisních služeb VAR dle hodinové sazby v poli B15 vynásobená odebraným množstvím 100 hodin za 1 rok účinnosti Smlouvy o poskytování servisních služeb dle ust. P1.5 Přílohy č. 1 Smlouvy o poskytování servisních služeb.</t>
  </si>
  <si>
    <r>
      <t xml:space="preserve">Automaticky se vypočte Nabídková cena v Kč bez DPH, tj. cena, která je Zadavatelem hdonocena. Tato cena se vypočítá jako čtyřnásobek celkové ceny za servisní služby  (tj. čtyřnásobek pole B17) a k takto získanému číslu se přičte  celková ceny za celý předmět Smlouvy o dílo (pole B12). Proč je počítán u Smlouvy o poskytování servisních služeb čtyřnásobek? Podle vyjádření ÚOHS je nutno na smlouvu s automatickou prolongací hledět jako na smlouvu na dobu neurčitou. Dikce ZZVZ pro účely hodnocení u smluv na dobu neurčitou stanovuje Zadavateli hodnotit 4 roky její účinnosti, </t>
    </r>
    <r>
      <rPr>
        <b/>
        <sz val="11"/>
        <color rgb="FFFF0000"/>
        <rFont val="Calibri"/>
        <family val="2"/>
        <charset val="238"/>
        <scheme val="minor"/>
      </rPr>
      <t>tato cena nesmí být vyšší než 12 300 000 Kč bez DPH (předpokládaná hodnota této Veřejné zakázkydle ust. 5.1 Zadávací dokumentace je maximání možnou nabídkovou cenou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Více viz blíže omezení stanovené Zadavatelem v ust. 12.1 bod 1 Zadávací dokumentace.</t>
    </r>
  </si>
  <si>
    <r>
      <t>Dodavatel doplní cenu za 1 člověkohodinu z ust. P2.1 Přílohy č. 2 Smlouvy o poskytování servisních služeb u položky Cena Servisních služeb VAR.</t>
    </r>
    <r>
      <rPr>
        <b/>
        <sz val="11"/>
        <color rgb="FFFF0000"/>
        <rFont val="Calibri"/>
        <family val="2"/>
        <charset val="238"/>
        <scheme val="minor"/>
      </rPr>
      <t xml:space="preserve"> Pokud Cena Servisních služeb VAR uvedená Dodavatelem v poli B15 tabulky bude nižší než 1000 Kč bez DPH/ 1 člověkohodinu, bude tato cena automaticky Zadavatelem považována za mimořádně nízkou nabídkovou cenu v souladu s omezením stanoveným Zadavatelem v ust. 12.1 bod 3 Zadávací dokumentace.</t>
    </r>
  </si>
  <si>
    <t>Smlouva o dílo</t>
  </si>
  <si>
    <t>Smlouva o poskytování servisních služeb</t>
  </si>
  <si>
    <t>Cena Servisních služeb Maintenance dle Přílohy č. 1 bod P1.3.10 Smlouvy o poskytování servisních služeb</t>
  </si>
  <si>
    <t>← pole B18 obsahuje Nabídkovou cenu v Kč bez DPH (tj. hodnocenou cenu)</t>
  </si>
  <si>
    <t>orientační panel: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</si>
</sst>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\ &quot;Kč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33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/>
    <xf numFmtId="0" fontId="6" fillId="0" borderId="0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Fill="1" applyBorder="1"/>
    <xf numFmtId="0" fontId="6" fillId="2" borderId="0" xfId="0" applyFont="1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0" fillId="6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vertical="center" wrapText="1"/>
    </xf>
    <xf numFmtId="164" fontId="0" fillId="3" borderId="0" xfId="0" applyNumberFormat="1" applyFill="1" applyProtection="1">
      <protection locked="0"/>
    </xf>
    <xf numFmtId="164" fontId="4" fillId="0" borderId="0" xfId="0" applyNumberFormat="1" applyFont="1" applyFill="1"/>
    <xf numFmtId="164" fontId="0" fillId="0" borderId="0" xfId="0" applyNumberFormat="1"/>
    <xf numFmtId="164" fontId="4" fillId="0" borderId="0" xfId="0" applyNumberFormat="1" applyFont="1"/>
    <xf numFmtId="164" fontId="7" fillId="0" borderId="0" xfId="0" applyNumberFormat="1" applyFont="1" applyFill="1"/>
    <xf numFmtId="164" fontId="4" fillId="2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2999C-F8F9-4DDD-B6F7-C787018C1D8F}">
  <dimension ref="A1:D19"/>
  <sheetViews>
    <sheetView tabSelected="1" zoomScale="80" zoomScaleNormal="80" workbookViewId="0">
      <selection activeCell="C8" sqref="C8"/>
    </sheetView>
  </sheetViews>
  <sheetFormatPr defaultRowHeight="15" x14ac:dyDescent="0.25"/>
  <cols>
    <col min="1" max="1" width="77.28515625" customWidth="1"/>
    <col min="2" max="2" width="34.5703125" customWidth="1"/>
    <col min="3" max="3" width="74.42578125" customWidth="1"/>
    <col min="4" max="4" width="27.85546875" customWidth="1"/>
  </cols>
  <sheetData>
    <row r="1" spans="1:4" x14ac:dyDescent="0.25">
      <c r="A1" s="3" t="s">
        <v>0</v>
      </c>
      <c r="B1" s="3" t="s">
        <v>1</v>
      </c>
      <c r="C1" s="3" t="s">
        <v>11</v>
      </c>
      <c r="D1" s="3" t="s">
        <v>40</v>
      </c>
    </row>
    <row r="2" spans="1:4" ht="30" x14ac:dyDescent="0.25">
      <c r="A2" s="4" t="s">
        <v>2</v>
      </c>
      <c r="B2" s="21"/>
      <c r="C2" s="8" t="s">
        <v>26</v>
      </c>
      <c r="D2" s="19" t="s">
        <v>36</v>
      </c>
    </row>
    <row r="3" spans="1:4" ht="30" x14ac:dyDescent="0.25">
      <c r="A3" s="4" t="s">
        <v>3</v>
      </c>
      <c r="B3" s="21"/>
      <c r="C3" s="8" t="s">
        <v>27</v>
      </c>
      <c r="D3" s="19"/>
    </row>
    <row r="4" spans="1:4" ht="30" x14ac:dyDescent="0.25">
      <c r="A4" s="4" t="s">
        <v>4</v>
      </c>
      <c r="B4" s="21"/>
      <c r="C4" s="8" t="s">
        <v>28</v>
      </c>
      <c r="D4" s="19"/>
    </row>
    <row r="5" spans="1:4" ht="30" x14ac:dyDescent="0.25">
      <c r="A5" s="4" t="s">
        <v>5</v>
      </c>
      <c r="B5" s="21"/>
      <c r="C5" s="8" t="s">
        <v>29</v>
      </c>
      <c r="D5" s="19"/>
    </row>
    <row r="6" spans="1:4" ht="30" x14ac:dyDescent="0.25">
      <c r="A6" s="2" t="s">
        <v>6</v>
      </c>
      <c r="B6" s="22">
        <f>B2+B3+B4+B5</f>
        <v>0</v>
      </c>
      <c r="C6" s="15" t="s">
        <v>23</v>
      </c>
      <c r="D6" s="19"/>
    </row>
    <row r="7" spans="1:4" ht="30" x14ac:dyDescent="0.25">
      <c r="A7" s="1" t="s">
        <v>14</v>
      </c>
      <c r="B7" s="21"/>
      <c r="C7" s="8" t="s">
        <v>30</v>
      </c>
      <c r="D7" s="19"/>
    </row>
    <row r="8" spans="1:4" ht="45" x14ac:dyDescent="0.25">
      <c r="A8" s="1" t="s">
        <v>18</v>
      </c>
      <c r="B8" s="23">
        <f>B7*200</f>
        <v>0</v>
      </c>
      <c r="C8" s="8" t="s">
        <v>22</v>
      </c>
      <c r="D8" s="19"/>
    </row>
    <row r="9" spans="1:4" ht="30" x14ac:dyDescent="0.25">
      <c r="A9" s="5" t="s">
        <v>15</v>
      </c>
      <c r="B9" s="21"/>
      <c r="C9" s="8" t="s">
        <v>31</v>
      </c>
      <c r="D9" s="19"/>
    </row>
    <row r="10" spans="1:4" ht="45" x14ac:dyDescent="0.25">
      <c r="A10" s="5" t="s">
        <v>17</v>
      </c>
      <c r="B10" s="23">
        <f>B9*1333</f>
        <v>0</v>
      </c>
      <c r="C10" s="8" t="s">
        <v>24</v>
      </c>
      <c r="D10" s="19"/>
    </row>
    <row r="11" spans="1:4" ht="30" x14ac:dyDescent="0.25">
      <c r="A11" s="6" t="s">
        <v>7</v>
      </c>
      <c r="B11" s="21"/>
      <c r="C11" s="9" t="s">
        <v>25</v>
      </c>
      <c r="D11" s="19"/>
    </row>
    <row r="12" spans="1:4" ht="30" x14ac:dyDescent="0.25">
      <c r="A12" s="2" t="s">
        <v>8</v>
      </c>
      <c r="B12" s="24">
        <f>B6+B8+B10+B11</f>
        <v>0</v>
      </c>
      <c r="C12" s="10" t="s">
        <v>21</v>
      </c>
      <c r="D12" s="19"/>
    </row>
    <row r="13" spans="1:4" ht="30" x14ac:dyDescent="0.25">
      <c r="A13" t="s">
        <v>9</v>
      </c>
      <c r="B13" s="21"/>
      <c r="C13" s="8" t="s">
        <v>13</v>
      </c>
      <c r="D13" s="20" t="s">
        <v>37</v>
      </c>
    </row>
    <row r="14" spans="1:4" ht="45" x14ac:dyDescent="0.25">
      <c r="A14" s="17" t="s">
        <v>38</v>
      </c>
      <c r="B14" s="21"/>
      <c r="C14" s="8" t="s">
        <v>16</v>
      </c>
      <c r="D14" s="20"/>
    </row>
    <row r="15" spans="1:4" ht="90" x14ac:dyDescent="0.25">
      <c r="A15" s="12" t="s">
        <v>10</v>
      </c>
      <c r="B15" s="21"/>
      <c r="C15" s="16" t="s">
        <v>35</v>
      </c>
      <c r="D15" s="20"/>
    </row>
    <row r="16" spans="1:4" ht="75" x14ac:dyDescent="0.25">
      <c r="A16" s="12" t="s">
        <v>20</v>
      </c>
      <c r="B16" s="25">
        <f>B15*100</f>
        <v>0</v>
      </c>
      <c r="C16" s="16" t="s">
        <v>33</v>
      </c>
      <c r="D16" s="20"/>
    </row>
    <row r="17" spans="1:4" ht="129" customHeight="1" x14ac:dyDescent="0.25">
      <c r="A17" s="12" t="s">
        <v>19</v>
      </c>
      <c r="B17" s="25">
        <f>B13+B14+B16</f>
        <v>0</v>
      </c>
      <c r="C17" s="16" t="s">
        <v>32</v>
      </c>
      <c r="D17" s="20"/>
    </row>
    <row r="18" spans="1:4" ht="194.25" customHeight="1" x14ac:dyDescent="0.25">
      <c r="A18" s="7" t="s">
        <v>12</v>
      </c>
      <c r="B18" s="26">
        <f>(4*B17)+B12</f>
        <v>0</v>
      </c>
      <c r="C18" s="11" t="s">
        <v>34</v>
      </c>
      <c r="D18" s="18" t="s">
        <v>39</v>
      </c>
    </row>
    <row r="19" spans="1:4" x14ac:dyDescent="0.25">
      <c r="A19" s="12"/>
      <c r="B19" s="13"/>
      <c r="C19" s="14"/>
    </row>
  </sheetData>
  <mergeCells count="2">
    <mergeCell ref="D2:D12"/>
    <mergeCell ref="D13:D17"/>
  </mergeCells>
  <dataValidations count="1">
    <dataValidation type="decimal" operator="greaterThanOrEqual" allowBlank="1" showInputMessage="1" showErrorMessage="1" prompt="doplňte cenu za položku na daném řádku v Kč bez DPH" sqref="B2:B5 B7 B9 B11 B13:B15" xr:uid="{F0456750-5C71-428D-991E-10A7F02EDC04}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Kralovianska</dc:creator>
  <cp:lastModifiedBy>HZP</cp:lastModifiedBy>
  <cp:lastPrinted>2020-03-23T17:20:06Z</cp:lastPrinted>
  <dcterms:created xsi:type="dcterms:W3CDTF">2015-06-05T18:19:34Z</dcterms:created>
  <dcterms:modified xsi:type="dcterms:W3CDTF">2020-06-04T08:18:33Z</dcterms:modified>
</cp:coreProperties>
</file>