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4000" windowHeight="9600" activeTab="0"/>
  </bookViews>
  <sheets>
    <sheet name="List1" sheetId="1" r:id="rId1"/>
  </sheets>
  <definedNames/>
  <calcPr calcId="162913"/>
</workbook>
</file>

<file path=xl/sharedStrings.xml><?xml version="1.0" encoding="utf-8"?>
<sst xmlns="http://schemas.openxmlformats.org/spreadsheetml/2006/main" count="219" uniqueCount="106">
  <si>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</si>
  <si>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</si>
  <si>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</si>
  <si>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</si>
  <si>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</si>
  <si>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</si>
  <si>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</si>
  <si>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</si>
  <si>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</si>
  <si>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</si>
  <si>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</si>
  <si>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</si>
  <si>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</si>
  <si>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</si>
  <si>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</si>
  <si>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</si>
  <si>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</si>
  <si>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</si>
  <si>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Umístění  majetku - číslo místnosti</t>
  </si>
  <si>
    <t>PC stanice s monitorem</t>
  </si>
  <si>
    <t xml:space="preserve">Ing. Valentová </t>
  </si>
  <si>
    <t>VŠK
recepce</t>
  </si>
  <si>
    <t>budova rektorátu
Rokitanského 62
Bc. Tomáš Kudrnáč
tel. (+420) 49 333 2533
mob. 737 227 163
tomas.kudrnac@uhk.cz</t>
  </si>
  <si>
    <t>3D tiskárna</t>
  </si>
  <si>
    <t>3D tiskárna typu RepRap
Tiskový prostor min. 200 x 200 x 200 mm (XYZ)
Tryska Hotendu 0,4 mm, průměr filamentu 1,75 mm
Odnímatelná tisková podložka
Materiál filamentu: min. PLA, PETG, ABS, HIPS, Flex
Další vlastnosti a funkce: kovová konstrukce rámu, tisk z SD karty a USB, detekce došlého filamentu, bezdotykový autoleveling
Zaškolení obsluhy minimálně 4 hodiny v místě odběratele, uživatelská podpora, možnost použití alternativních slicovacích programů</t>
  </si>
  <si>
    <t>Roman Loskot</t>
  </si>
  <si>
    <t>IGS 12 / II_20</t>
  </si>
  <si>
    <t>S 74 100</t>
  </si>
  <si>
    <t>Bc. Marek Vojta</t>
  </si>
  <si>
    <t>Myš k PC</t>
  </si>
  <si>
    <t>Vertikální bezdrátová myš s optickým nebo laserovým snímačem
Min. 5 tlačítek + rolovací kolečko (2x boční tlačítko, tlačítko pro změnu DPI)
Nejvyšší citlivost min. 1600 DPI, volitelná min. ve třech stupních
USB nano příjimač, dosah min. 15 m</t>
  </si>
  <si>
    <t>Interní pevný disk</t>
  </si>
  <si>
    <t>Interní pevný disk 3,5" SATA III, min. 7200rpm
Kapacita min. 1TB, cache min. 128MB
Rychlost čtení/ zápis min. 184/184 MB/s 
Vhodný pro provoz 24/7, MTBF min. 2 M hodin
Záruka min. 60 měsíců</t>
  </si>
  <si>
    <t>Dr. Prouza</t>
  </si>
  <si>
    <t>03900</t>
  </si>
  <si>
    <t>budova B
nám. Svobody 331
Michal Říha
tel. (+420) 49 333 1215
mob. 731 541 964 
michal.riha@uhk.cz</t>
  </si>
  <si>
    <t>Zemánková Monika</t>
  </si>
  <si>
    <t>Skener</t>
  </si>
  <si>
    <t>Stolní skener s plochým provedením, rozhraní min. USB 2.0
Optické rozlišení min. 4 800 × 9600 DPI, barevná hloubka min. 48 bitů
Velikost dokumentu A4, víko umožňující skenování knih, integrovaná jednotka pro snímání průhledných předloh (pro skenování diapozitivů, filmů a negativů)
Skenování do PDF, skenování do e-mailu
Včetně software
Hmotnost max. 2,5 kg</t>
  </si>
  <si>
    <t>Romana Pracná</t>
  </si>
  <si>
    <t>doc. Dr. Štěpán Hubálovský, Ph.D.</t>
  </si>
  <si>
    <t>04420</t>
  </si>
  <si>
    <t>budova S
Hradecká 1285
Bc. Marek Vojta
tel. (+420) 49 333 2828
mob. 605 207 843 
marek.vojta@uhk.cz</t>
  </si>
  <si>
    <t>Notebook</t>
  </si>
  <si>
    <t>Výkon CPU: průměrný výkon min. 11000 bodů (Average CPU Mark) dle nezávislého testu Passmark
Displej: 15,6" LED IPS antireflexní, rozlišení min. 1920 x 1080 bodů
Operační paměť: min. 16GB DDR4
Grafická karta dedikovaná, velikost paměti min. 2GB  
Disk: SSD min. 512GB
Minimální požadavky na rozhraní: 1x HDMI, 3x USB 3.0, 1x USB-C/Thunderbolt, LAN
Výbava: WiFi 802.11ac, Bluetooth 5.0, čtečka paměťových karet, podsvětlená klávesnice, numerická klávesnice
Hmotnost max. 2 kg
Záruka na NB Next Business Day min. 24 měsíců
Operační systém kompatibilní s OS na UHK v nejnovější verzi (např. Windows), CZ verze, hardware plně kompatibilní s OS</t>
  </si>
  <si>
    <t>Multifunkční laserová tiskárna
barevná</t>
  </si>
  <si>
    <t>Barevná laserová multifunkční tiskárna s ADF podavačem
Formát min. A4, tisk obálek min. B5, Legal, Letter
Tiskové rozlišení min. 1200x1200 dpi
Automatický oboustranný tisk
Rychlost černobílého/barevného tisku min. 21/18 str./min.
Doba tisku první strany max. 12s
Vstupní zásobník min. 100 ks
Další funkce: kopírování, skenování
Rozlišení skeneru min. 600 DPI, rychlost skenování min. 27 str./min, min. jednostranný automatický podavač min. 50 listů, skenování do emailu
Rozhraní: WiFi, USB, LAN
Další vlastnosti a funkce: dotykový displej, AirPrint, Google Print, oddělené barevné náplně
Příslušenství: USB kabel pro připojení k PC</t>
  </si>
  <si>
    <t>doc. Bureš</t>
  </si>
  <si>
    <t>02410</t>
  </si>
  <si>
    <t>budova J, FIM
Hradecká 1249/6
Karel Syrůček
tel. (+420) 49 333 2226
mob. 731 541 930
karel.syrucek@uhk.cz</t>
  </si>
  <si>
    <t>PC stanice se dvěma monitory</t>
  </si>
  <si>
    <t>Monitor</t>
  </si>
  <si>
    <t>LCD monitor:  min. 23" IPS LED, rozlišení min. 1920x1080, statický kontrast 1000:1
Minimální požadavky na vstupy: 1x HDMI, 1x Display Port, 1x VGA, vestavěný USB Hub: 4x USB (z toho min. 2x USB 3.0)
Odezva max. 5 ms, výškově nastavitelný, funkce pivot
Součástí dodávky jsou dva propojovací kabely k monitoru pro přenos digitálního signálu (DP/DP nebo mini DP/DP dle konektorů dedikované grafické karty) a zdarma SW na optimalizaci práce s monitorem</t>
  </si>
  <si>
    <t>CPU: průměrný výkon min. 7200 (Average CPU Mark) dle nezávislého testu Passmark, automatické přetaktování, HyperThreading, podpora virtualizace
Displej: 14" IPS antireflexní, rozlišení min. 1920 x 1080 bodů
Operační paměť: min. 16 GB 
Disk: SSD min. 512 GB
Minimální požadavky na rozhraní: HDMI, 1x USB-C, min. 2x USB 3.0 nebo 1x USB 3.0 + 1x USB 2.0, combo audio jack
Výbava: WiFi 802.11ac, Bluetooth 5.0, čtečka paměťových karet, numerická klávesnice nebo NumberPad, podsvícená klávesnice
Kapacita baterie min. 50 Wh
Hmotnost max. 1.3 kg
Operační systém kompatibilní s OS na UHK v nejnovější verzi (např. Windows), CZ verze, hardware plně kompatibilní s OS</t>
  </si>
  <si>
    <t>LCD monitor:  min. 31,5" IPS LED matný, rozlišení min. 2560 x 1440 při 60 Hz, jas min. 300 cd/m2, kontrast min. 1200:1, barevná hloubka min. 10 bit
Minimální požadavky na vstupy: 1x HDMI, 1x Display Port, 1x DVI
Odezva max. 4 ms, výškově nastavitelný, funkce Flicker-free, filtr modrého světla, integrované reproduktory
Kabely: min. 1x DP, 1x HDMI</t>
  </si>
  <si>
    <t>Paměť RAM</t>
  </si>
  <si>
    <t>Paměť pro PC
Kit 2× 4GB DIMM DDR3, frekvence 1333 MHz, časování CL9, napájecí napětí 1,5V
Vhodné pro Dual-channel</t>
  </si>
  <si>
    <t>SSD disk</t>
  </si>
  <si>
    <t>Interní SSD disk 3D NAND, SATA III, TLC, formát 2,5"
Kapacita min. 240 GB
Rychlost čtení/zápisu min. 540/460 MB/s</t>
  </si>
  <si>
    <t>Dr. Mls</t>
  </si>
  <si>
    <t>dr. Mls</t>
  </si>
  <si>
    <t>J7</t>
  </si>
  <si>
    <t>CPU: průměrný výkon min. 2700 (Average CPU Mark) dle nezávislého testu Passmark, automatické přetaktování, podpora virtualizace
Displej: 14" IPS matný, rozlišení min. 1920 x 1080 bodů
Operační paměť: min. 4 GB DDR4
Disk: SSD min. 128 GB
Minimální požadavky na rozhraní: HDMI, 1x USB-C, min. 3x USB 3.0 nebo 2x USB 3.0 + 1x USB 2.0, combo audio jack
Výbava: WiFi 802.11ac, Bluetooth min. 4.0, čtečka paměťových karet, čtečka otisků prstů, podsvícená klávesnice, webkamera
Hmotnost max. 1.3 kg, celokovové provedení
Operační systém kompatibilní s OS na UHK v nejnovější verzi (např. Windows), CZ verze, hardware plně kompatibilní s OS</t>
  </si>
  <si>
    <t>Marcel Pikhart</t>
  </si>
  <si>
    <t>Blanka Klímová</t>
  </si>
  <si>
    <t>02430</t>
  </si>
  <si>
    <t>Router s WiFi</t>
  </si>
  <si>
    <t>Síťový router s dvoupásmovým WiFi, módy min. AP, Client, Bridge, WDS, WISP
Počet LAN portů min. 10x Gigabit, min. 1x SFP+ slot
Integrovaný dualband (2,4 GHz, 5 GHz) WiFi 802.11ac  s podporou 4x4 MIMO, zisk min. 4x 3 dBi
Přenosové rychlosti: min. 300 Mb/s v pásmu 2,4 GHz, routování min. 2,5 Gpps, switch min. 9,7 Gbps
Operační paměť min. 1GB
Další vlastnosti a funkce: vstupní a výstupní firewall, VPN koncentrátor, IPsec, OpenVPN, PPTP, STTP, PPPoE, EoIP, IPv6 ready, PoE-in, PoE-out</t>
  </si>
  <si>
    <t>WiFi router</t>
  </si>
  <si>
    <t>Bezdrátový WiFi router cAP a AP/Hotspot dvoupásmový
Porty RJ-45 min. 2x, WiFi 802.11a/b/g/n/ac
Přenosové rychlosti min. 1000Mbps pro HUB/Switch, 1000 Mbps pro WAN
Vestavěná anténa, zisk min. 2,5 dBi
Další vlastnosti a funkce: IPv6 ready, podpora WiFi roamingu, možnost montáže na zeď</t>
  </si>
  <si>
    <t>LCD monitor:  min. 43" IPS LED antireflexní, rozlišení min. 3840 x 2160 při 60 Hz, jas min. 300 cd/m2, kontrast min. 1200:1
Minimální požadavky na vstupy: 2x HDMI, 2x Display Port, 1x VGA, USB hub min. 4x USB 3.0
Odezva max. 5 ms, integrované reproduktory, PIP/PBP, MHL
Kabely: min. 1x DP, 1x HDMI</t>
  </si>
  <si>
    <t>SSD disk přenosný</t>
  </si>
  <si>
    <t>Externí SSD disk USB 
Kapacita: min. 1000 GB, rychlost čtení/zápis min. 1000/1000 MB/s 
Rozhraní: USB 3.2 Gen 2 + USB-C
Formát: 2,5"
Preferováno černé provedení
GDPR ready</t>
  </si>
  <si>
    <t>prof. Ing. Ondřej Krejcar, Ph.D.</t>
  </si>
  <si>
    <t>09927</t>
  </si>
  <si>
    <t>budova J FIM, místnost 91090</t>
  </si>
  <si>
    <t>Notebook s plně překlopitelným displejem 2v1
CPU: průměrný výkon min. 9000 (Average CPU Mark) dle nezávislého testu Passmark, automatické přetaktování, HyperThreading
Displej: 13,3" IPS dotykový, rozlišení min. 1920 x 1080 bodů
Operační paměť: min. 16 GB DDR4
Disk: SSD min. 512 GB
Minimální požadavky na rozhraní: 2x USB-C min. 1x s podporou Thunderbolt 3,  1x USB 3.1, combo audio jack
Výbava: WiFi min. 802.11ac, Bluetooth 5.0, dotykové pero, čtečka paměťových karet, čtečka otisků prstů, podsvícená klávesnice
Kapacita baterie min. 60 Wh
Hmotnost max. 1.4 kg
Operační systém kompatibilní s OS na UHK v nejnovější verzi (např. Windows), CZ verze, hardware plně kompatibilní s OS</t>
  </si>
  <si>
    <t>dr. Ladislav Koreň</t>
  </si>
  <si>
    <t>prof. Jaroslav Peregrin</t>
  </si>
  <si>
    <t>03230</t>
  </si>
  <si>
    <t>KFSV 23111</t>
  </si>
  <si>
    <t>budova B
Filozofická fakulta
nám. Svobody 331
Michal Říha
tel. (+420) 49 333 1215
mob. 731 541 964 
michal.riha@uhk.cz</t>
  </si>
  <si>
    <t>Grafická karta</t>
  </si>
  <si>
    <t>Grafická karta pro PC, průměrný výkon min. 16 700 bodů (Average G3D Mark) dle nezávislého testu Passmark
Velikost paměti min. 11GB, typ paměti GDDR6 min. 14 000 MHz, počet stream procesorů min. 4350, šířka sběrnice min. 352 bit, propustnost paměti min. 610 GB/s
Podpora DirectX min. 12, podpora OpenGL min. 4.5, VR ready
Připojení k PC:  PCI Expressx16 3.0
Minimální požadavky na výstupy: HDMI 2,0b, 3x DisplayPort
Chladič aktivní, max. 2 sloty, min. 2 ventilátory</t>
  </si>
  <si>
    <t>Zdroj pro PC</t>
  </si>
  <si>
    <t xml:space="preserve">Počítačový zdroj ATX, výkon min. 1000 W, aktivní PFC, modulární nebo semimodulární kabeláž, DC to DC konvertor
Certifikace min. 80 PLUS Bronze 
Podpora zapojení ATX12V CPU 4pin a EPS12V, 3WAY SLI / CROSSFIRE ready
Minimální požadavky na konektory: 2x CPU 4 pin, 1x CPU 8pin, 1× ATX 24 pin, 6× PCI Express 6+2 pin, 1x FDD, 4x Molex, 9x SATA
Ventilátor min. 130 mm, ochrana proti přepětí, nadproudová ochrana, ochrana proti zkratu </t>
  </si>
  <si>
    <t>Počítačová skříň</t>
  </si>
  <si>
    <t>Šasi pro PC s průhlednou bočnicí v provedení miditower, podporovaný formát základní desky min. ATX, Extend ATX a Micro-ATX, možnost instalace motherboardu k levé i pravé bočnici
Počet pozic pro ventilátory min. 10, osazené ventilátory min. 3x 140 mm
Podpora vodního chlazení s chladiči min. v rozsahu 120 až 420 mm
Minimální požadavky na pozice pro zařízení: 2× 5,25" externí, 7× 3,5“ interní, 1x 2,5" interní, odnímatelné koše pro pevné disky, RGB LED osvětlení
Rozšiřující sloty min. 8x, vnitřní prostor pro instalaci min. jedné rozšiřující karty o délce min. 325 mm
Konektory panelu: min. 2× USB 3.0, 1× USB-C, 1x USB pro nabíjení, sluchátka, mikrofon
Bočnice z tvrzeného skla</t>
  </si>
  <si>
    <r>
      <t>CPU: průměrný výkon min. 11500 bodů (Average CPU Mark) dle nezávislého testu Passmark,automatické přetaktování, HyperThreading, podpora virtualizace
Displej: 15.6" LED IPS antireflexní, rozlišení min. 1920 x 1080 bodů
Operační paměť: min. 8GB DDR4
Grafická karta dedikovaná, min. 6GB GDDR6, min. 9000 bodů (Average G3D Mark) dle nezávislého testu Passmark
Disky SSD M.2 min. 512 GB
Minimální požadavky na rozhraní: 1x HDMI, 1x USB-C,  1x USB 3.1, 1x USB 2.0, LAN, combo audio jack
Výbava: WiFi 802.11ac, Bluetooth 4.1, čtečka paměťových karet, čtečka otisků prstů, podsvícená klávesnice</t>
    </r>
    <r>
      <rPr>
        <b/>
        <sz val="11"/>
        <rFont val="Verdana"/>
        <family val="2"/>
      </rPr>
      <t>,</t>
    </r>
    <r>
      <rPr>
        <sz val="11"/>
        <rFont val="Verdana"/>
        <family val="2"/>
      </rPr>
      <t xml:space="preserve"> numerická klávesnice
Operační systém kompatibilní s OS na UHK v nejnovější verzi (např. Windows), CZ verze, hardware plně kompatibilní s OS
Záruka Next Bussines Day On-site min. 24 měsíců </t>
    </r>
  </si>
  <si>
    <t>Dokovací stanice k notebooku</t>
  </si>
  <si>
    <t>LCD monitor: min. 43" IPS LED, rozlišení min. 3840 x 2160
Frekvence min. 60Hz, jas min. 300 cd/m2, barevná hloubka min. 8 bit,  pozorovací úhly min. 178°/178°
Minimální požadavky na vstupy: 2x HDMI 2.0, 2x Display Port, 1x VGA,  sluchátkový výstup, USB hub 4x USB 3.0
Odezva max. 5 ms, integrované reproduktory, funkce Flicker-free</t>
  </si>
  <si>
    <t>Paměť pro notebook
Operační paměti 2× 16GB SO-DIMM DDR4, frekvence min. 2400MHz, časování CL14, napájecí napětí 1,2V</t>
  </si>
  <si>
    <t>Interní SSD disk SATA III, V-NAND MLC
Kapacita min. 500GB, TBW min. 300
Rychlost čtení/zápisu min. 550/520 MB/s</t>
  </si>
  <si>
    <t>Interní SSD disk SATA III, V-NAND MLC
Kapacita min. 500GB, TBW min. 600
Rychlost čtení/zápisu min. 550/520 MB/s</t>
  </si>
  <si>
    <t>PC stanice</t>
  </si>
  <si>
    <t>doc. Sokolová</t>
  </si>
  <si>
    <t>02330</t>
  </si>
  <si>
    <t>94270; 94260</t>
  </si>
  <si>
    <t>budova J, FIM
Hradecká 1249/6
Karel Syrůček
tel. (+420) 49 333 2226
mob. 731 541 930
karel.syrucek@uhk.cz,</t>
  </si>
  <si>
    <t>LCD monitor:  min. 28", rozlišení min. 3840 x 2160, jas min, 370 cd/m2, statický kontrast min. 1000:1
Minimální požadavky na vstupy: 2x HDMI, 1x Display Port
Odezva max. 1 ms, funkce FlickerFree, filtr modrého světla, funkce PiP, sluchátkový výstup
Součástí dodávky je propojovací kabel k monitoru pro přenos digitálního signálu (HDMI/DP)</t>
  </si>
  <si>
    <r>
      <t xml:space="preserve">Výkon CPU: Průměrný výkon min. </t>
    </r>
    <r>
      <rPr>
        <sz val="11"/>
        <rFont val="Verdana"/>
        <family val="2"/>
      </rPr>
      <t>13300 bodů</t>
    </r>
    <r>
      <rPr>
        <sz val="11"/>
        <rFont val="Verdana"/>
        <family val="2"/>
      </rPr>
      <t xml:space="preserve"> (Average CPU Mark) dle nezávislého testu Passmark
Grafická karta: dedikovaná, PCIe x16 3.0, min. 4GB a min. 3 x DP/miniDP
Operační pamět: min. DDR4 min. 2666MHz, min. 16GB (2x8GB)(možnost rozšíření až na 64GB)
Pevné disky: 1x SSD min. 256GB PCIe NVMe, čtení/zápis min. 1600/1000 MB/s
                    1x HDD min. 1TB, 7200rpm        
Optická mechanika: DVD±RW interní
Čtečka paměťových karet (SD, SDXC, MMC)
Provedení skříně: minitower
Minimální požadavky na rozhraní: 1x HDMI, 3x DisplayPort/miniDP, 1x VGA (může být i redukce), 4x USB 2.0 (min. 2x v přední části), 5x USB 3.1 Gen1 (min. 1x v přední části),1 x USB-C v přední části, 1x Gigabit Ethernet RJ-45
Sloty PCIe: min. 1x PCIe x16, min.1 x PCIe x 16 (wired x 4), min. 2x PCIe x1
Počet interních pozic pro HDD: min. 1x 3,5" nebo 2x 2,5"
Síťová karta integrovaná Gigabit Ethernet LAN 10/100/1000, podporou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t>
    </r>
    <r>
      <rPr>
        <sz val="11"/>
        <rFont val="Verdana"/>
        <family val="2"/>
      </rPr>
      <t>(možnost skupinového i jednotlivého povolení/zákázání USB portů), licence nástrojů pro vzdálenou správu nebo balíčku do MS SCCM součástí dodávky PC,</t>
    </r>
    <r>
      <rPr>
        <sz val="11"/>
        <rFont val="Verdana"/>
        <family val="2"/>
      </rPr>
      <t xml:space="preserve">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
LCD monitor:  min. 23,8" IPS LED, rozlišení min. 1920x1080, statický kontrast 1000:1
Minimální požadavky na vstupy: 1x HDMI, 1x Display Port, 1x VGA, vestavěný USB Hub: 4x USB (z toho min. 2x USB 3.0)
Odezva max. 5 ms, výškově nastavitelný, funkce pivot
</t>
    </r>
    <r>
      <rPr>
        <sz val="11"/>
        <rFont val="Verdana"/>
        <family val="2"/>
      </rPr>
      <t>Součástí dodávky jsou dva propojovací kabely k monitoru pro přenos digitálního signálu (DP/DP nebo mini DP/DP dle konektorů dedikované grafické karty) a zdarma SW na optimalizaci práce s monitorem</t>
    </r>
  </si>
  <si>
    <r>
      <t xml:space="preserve">Výkon CPU: Průměrný výkon min. 10900 bodů (Average CPU Mark) dle nezávislého testu Passmark
Grafická karta: dedikovaná, PCIe x16 3.0, min. 2GB a 2 x DP konektor
Operační pamět: min. DDR4 min. 2666MHz min. 8GB (možnost rozšíření až na 64GB)
Pevné disky: 1x SSD min. 256 PCIe NVMe, čtení/zápis min. 1600/1000 MB/s
                   1x HDD min. 1TB, 7200rpm        
Optická mechanika: DVD±RW interní
Čtečka paměťových karet (SD, SDXC, MMC)
Provedení skříně: minitower
Minimální požadavky na rozhraní: 1x HDMI, 2x DisplayPort, 1x VGA (může být i redukce), 4x USB 2.0 (min. 2x v přední části), 5x USB 3.1 Gen1 (min. 1x v přední části),1 x USB-C v přední části, 1x Gigabit Ethernet  RJ-45
Sloty PCIe: min. 1x PCIe x16, min.1 x PCIe x 16 (wired x 4), min. 2x PCIe x1
Počet interních pozic pro HDD: min. 1x 3,5" nebo min. 2x 2,5"
Síťová karta integrovaná Gigabit Ethernet LAN 10/100/1000, podpora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(možnost skupinového i jednotlivého povolení/zákázání USB portů), licence nástrojů pro vzdálenou správu nebo balíčku do MS SCCM součástí dodávky PC,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
</t>
    </r>
    <r>
      <rPr>
        <b/>
        <sz val="11"/>
        <color theme="1"/>
        <rFont val="Verdana"/>
        <family val="2"/>
      </rPr>
      <t>2x LCD monitor</t>
    </r>
    <r>
      <rPr>
        <sz val="11"/>
        <color theme="1"/>
        <rFont val="Verdana"/>
        <family val="2"/>
      </rPr>
      <t>:  min. 23" IPS LED, rozlišení min. 1920x1080, statický kontrast 1000:1
Minimální požadavky na vstupy: 1x HDMI, 1x Display Port, 1x VGA, vestavěný USB Hub: 4x USB (z toho min. 2x USB 3.0)
Odezva max. 5 ms, výškově nastavitelný, funkce pivot
Součástí dodávky jsou dva propojovací kabely k monitoru pro přenos digitálního signálu (DP/DP nebo mini DP/DP dle konektorů dedikované grafické karty) a zdarma SW na optimalizaci práce s monitorem</t>
    </r>
  </si>
  <si>
    <r>
      <t>Dokovací stanice - replikátor portů k notebooku
Připojení k notebooku: USB 3.2 Gen 1
Výstupní konektory: min. 2x HDMI, min. 1x DP/miniDP, min. 3x USB 3.0, min. 2x USB 2.0, 1x LAN, konektor pro sluchátka
Požadována kompatibilita s notebookem položka č.</t>
    </r>
    <r>
      <rPr>
        <b/>
        <sz val="11"/>
        <color rgb="FFFF0000"/>
        <rFont val="Verdana"/>
        <family val="2"/>
      </rPr>
      <t xml:space="preserve"> </t>
    </r>
    <r>
      <rPr>
        <sz val="11"/>
        <rFont val="Verdana"/>
        <family val="2"/>
      </rPr>
      <t>24</t>
    </r>
    <r>
      <rPr>
        <b/>
        <sz val="11"/>
        <color rgb="FFFF0000"/>
        <rFont val="Verdana"/>
        <family val="2"/>
      </rPr>
      <t xml:space="preserve"> </t>
    </r>
    <r>
      <rPr>
        <sz val="11"/>
        <rFont val="Verdana"/>
        <family val="2"/>
      </rPr>
      <t>této poptávky</t>
    </r>
  </si>
  <si>
    <t>Výkon CPU: Průměrný výkon min. 10900 bodů (Average CPU Mark) dle nezávislého testu Passmark
Grafická karta: dedikovaná, PCIe x16 3.0, min. 2GB a 2 x DP konektor
Operační pamět: min. DDR4 min. 2666MHz min. 8GB (možnost rozšíření až na 64GB)
Pevné disky: 1x SSD min. 256 PCIe NVMe, čtení/zápis min. 1600/1000 MB/s
                   1x HDD min. 1TB, 7200rpm        
Optická mechanika: DVD±RW interní
Čtečka paměťových karet (SD, SDXC, MMC)
Provedení skříně: minitower
Minimální požadavky na rozhraní: 1x HDMI, 2x DisplayPort, 1x VGA (může být i redukce), 4x USB 2.0 (min. 2x v přední části), 5x USB 3.1 Gen1 (min. 1x v přední části),1 x USB-C v přední části, 1x Gigabit Ethernet  RJ-45
Sloty PCIe: min. 1x PCIe x16, min.1 x PCIe x 16 (wired x 4), min. 2x PCIe x1
Počet interních pozic pro HDD: min. 1x 3,5" nebo min. 2x 2,5"
Síťová karta integrovaná Gigabit Ethernet LAN 10/100/1000, podpora bootu přes PXE a UEFI
Příslušenství: CZ klávesnice včetně numerické části min. 101 kláves, myš optická s kolečkem
Beznářaďová demontáž hlavních komponent, vestavěná technologie minim.TPM 2.0, vzdálená správa pomocí nástrojů výrobce PC, nebo pomocí balíčku do nástroje Microsoft System Center Configuration Manager umožňující vzdálené zaheslování a update BIOSu a vzdáleně povolit či zakázat optické jednotky a jednotlivé USB porty (možnost skupinového i jednotlivého povolení/zákázání USB portů), licence nástrojů pro vzdálenou správu nebo balíčku do MS SCCM součástí dodávky PC, otvor na uzamčení skříně lankem
Operační systém kompatibilní s OS na UHK v nejnovější verzi (např. Windows), CZ verze, hardware plně kompatibilní s OS
Dodatečný SW zdarma ke stažení na webových stránkách výrobce, dostupný po celou dobu záruky počítače, umožňuje automatický update ovladačů, firmware  a podporu nastavení všech funkčních možností v BIOSu, diagnostiku jednotlivých komponent, podporu integrace vzdálené správy do MS SCCM
Záruka Next Bussines Day min. 36 měsíců na celou sestavu. Prodloužená záruka nad 12 měsíců musí být poskytnuta přímo výrobcem zařízení a musí být ověřitelná na veřejně přístupném webu výrobce</t>
  </si>
  <si>
    <t>Grafická karta pro PC, průměrný výkon min. 14 000 bodů (Average G3D Mark) dle nezávislého testu Passmark
Velikost paměti min. 8GB, typ paměti GDDR6 min. 15 500 MHz, počet stream procesorů min. 3000, šířka sběrnice min. 256 bit
Podpora DirectX min. 12, podpora OpenGL min. 4,5, VR ready
Připojení k PC:  PCI Expressx16 3.0
Minimální požadavky na výstupy: HDMI, 3x DisplayPort
Chladič aktivní</t>
  </si>
  <si>
    <t>DNS na dodávky IT -07-2020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</si>
</sst>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6" formatCode="#,##0\ &quot;Kč&quot;;[Red]\-#,##0\ &quot;Kč&quot;"/>
    <numFmt numFmtId="44" formatCode="_-* #,##0.00\ &quot;Kč&quot;_-;\-* #,##0.00\ &quot;Kč&quot;_-;_-* &quot;-&quot;??\ &quot;Kč&quot;_-;_-@_-"/>
    <numFmt numFmtId="164" formatCode="#,##0.00\ &quot;Kč&quot;"/>
    <numFmt numFmtId="165" formatCode="#,##0\ &quot;Kč&quot;"/>
  </numFmts>
  <fonts count="27">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b/>
      <sz val="11"/>
      <name val="Verdana"/>
      <family val="2"/>
    </font>
    <font>
      <b/>
      <sz val="11"/>
      <color rgb="FFFF0000"/>
      <name val="Verdana"/>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rgb="FFC0C0C0"/>
        <bgColor indexed="64"/>
      </patternFill>
    </fill>
    <fill>
      <patternFill patternType="solid">
        <fgColor rgb="FF33CC33"/>
        <bgColor indexed="64"/>
      </patternFill>
    </fill>
    <fill>
      <patternFill patternType="solid">
        <fgColor theme="0" tint="-0.1499900072813034"/>
        <bgColor indexed="64"/>
      </patternFill>
    </fill>
  </fills>
  <borders count="37">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thin"/>
    </border>
    <border>
      <left style="medium"/>
      <right/>
      <top style="medium"/>
      <bottom style="medium"/>
    </border>
    <border>
      <left style="thin"/>
      <right style="thin"/>
      <top/>
      <bottom style="thin"/>
    </border>
    <border>
      <left style="thin"/>
      <right style="medium"/>
      <top style="thin"/>
      <bottom style="thin"/>
    </border>
    <border>
      <left style="thin"/>
      <right style="thin"/>
      <top style="double"/>
      <bottom/>
    </border>
    <border>
      <left style="thin"/>
      <right style="medium"/>
      <top/>
      <bottom style="thin"/>
    </border>
    <border>
      <left style="thin"/>
      <right style="thin"/>
      <top style="thin"/>
      <bottom/>
    </border>
    <border>
      <left/>
      <right style="thin"/>
      <top/>
      <bottom style="thin"/>
    </border>
    <border>
      <left style="thin"/>
      <right style="thin"/>
      <top/>
      <bottom/>
    </border>
    <border>
      <left style="medium"/>
      <right style="thin"/>
      <top/>
      <bottom/>
    </border>
    <border>
      <left style="thin"/>
      <right style="medium"/>
      <top style="thin"/>
      <bottom/>
    </border>
    <border>
      <left style="medium"/>
      <right style="thin"/>
      <top style="thin"/>
      <bottom style="thin"/>
    </border>
    <border>
      <left style="medium"/>
      <right style="thin"/>
      <top/>
      <bottom style="thin"/>
    </border>
    <border>
      <left style="medium"/>
      <right style="thin"/>
      <top style="thin"/>
      <bottom style="medium"/>
    </border>
    <border>
      <left style="thin"/>
      <right style="thin"/>
      <top/>
      <bottom style="medium"/>
    </border>
    <border>
      <left style="thin"/>
      <right style="medium"/>
      <top style="thin"/>
      <bottom style="medium"/>
    </border>
    <border>
      <left style="thin"/>
      <right style="thin"/>
      <top style="double"/>
      <bottom style="thin"/>
    </border>
    <border>
      <left style="medium"/>
      <right style="thin"/>
      <top style="thin"/>
      <bottom/>
    </border>
    <border>
      <left style="thin"/>
      <right style="medium"/>
      <top/>
      <bottom/>
    </border>
    <border>
      <left/>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style="medium"/>
    </border>
    <border>
      <left/>
      <right style="thin"/>
      <top/>
      <bottom style="medium"/>
    </border>
    <border>
      <left/>
      <right style="medium"/>
      <top style="medium"/>
      <bottom/>
    </border>
    <border>
      <left style="thin"/>
      <right/>
      <top/>
      <bottom style="medium"/>
    </border>
    <border>
      <left/>
      <right style="medium"/>
      <top/>
      <bottom style="medium"/>
    </border>
    <border>
      <left style="medium"/>
      <right/>
      <top/>
      <bottom/>
    </border>
    <border>
      <left/>
      <right/>
      <top/>
      <bottom style="medium"/>
    </border>
    <border>
      <left style="thin"/>
      <right/>
      <top/>
      <bottom/>
    </border>
    <border>
      <left/>
      <right style="thin"/>
      <top/>
      <bottom/>
    </border>
    <border>
      <left style="thin"/>
      <right/>
      <top style="medium"/>
      <bottom/>
    </border>
  </borders>
  <cellStyleXfs count="16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cellStyleXfs>
  <cellXfs count="182">
    <xf numFmtId="0" fontId="0" fillId="0" borderId="0" xfId="0"/>
    <xf numFmtId="0" fontId="5" fillId="0" borderId="0" xfId="0" applyFont="1" applyFill="1" applyBorder="1"/>
    <xf numFmtId="0" fontId="0" fillId="0" borderId="0" xfId="0" applyFont="1" applyFill="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Protection="1">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65" fontId="5" fillId="0" borderId="0" xfId="0" applyNumberFormat="1" applyFont="1" applyFill="1" applyProtection="1">
      <protection locked="0"/>
    </xf>
    <xf numFmtId="0" fontId="5" fillId="0" borderId="0" xfId="0" applyFont="1" applyFill="1"/>
    <xf numFmtId="165" fontId="0" fillId="0" borderId="0"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49" fontId="3" fillId="4" borderId="2"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4" borderId="2" xfId="0" applyFont="1" applyFill="1" applyBorder="1" applyAlignment="1">
      <alignment horizontal="center" vertical="center" wrapText="1"/>
    </xf>
    <xf numFmtId="0" fontId="0" fillId="0" borderId="0" xfId="0" applyFont="1" applyFill="1"/>
    <xf numFmtId="44" fontId="5" fillId="0" borderId="0" xfId="0" applyNumberFormat="1" applyFont="1" applyFill="1" applyProtection="1">
      <protection locked="0"/>
    </xf>
    <xf numFmtId="44" fontId="5" fillId="0" borderId="0" xfId="0" applyNumberFormat="1" applyFont="1" applyFill="1" applyAlignment="1">
      <alignment horizontal="center" vertical="center"/>
    </xf>
    <xf numFmtId="0" fontId="0" fillId="0" borderId="4" xfId="0" applyFont="1" applyFill="1" applyBorder="1" applyAlignment="1">
      <alignment vertical="center" wrapText="1"/>
    </xf>
    <xf numFmtId="0" fontId="4" fillId="5" borderId="5" xfId="0" applyFont="1" applyFill="1" applyBorder="1" applyAlignment="1">
      <alignment/>
    </xf>
    <xf numFmtId="0" fontId="8" fillId="0" borderId="4" xfId="0" applyFont="1" applyFill="1" applyBorder="1" applyAlignment="1">
      <alignment horizontal="left" vertical="center" wrapText="1"/>
    </xf>
    <xf numFmtId="0" fontId="10" fillId="6" borderId="4" xfId="34" applyFont="1" applyFill="1" applyBorder="1" applyAlignment="1">
      <alignment horizontal="center" vertical="center" wrapText="1"/>
      <protection/>
    </xf>
    <xf numFmtId="0" fontId="0"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5" fontId="0" fillId="6" borderId="4" xfId="20" applyNumberFormat="1" applyFont="1" applyFill="1" applyBorder="1" applyAlignment="1">
      <alignment horizontal="center" vertical="center" wrapText="1"/>
    </xf>
    <xf numFmtId="165" fontId="0" fillId="6" borderId="4" xfId="1108" applyNumberFormat="1" applyFont="1" applyFill="1" applyBorder="1" applyAlignment="1">
      <alignment horizontal="center" vertical="center" wrapText="1"/>
    </xf>
    <xf numFmtId="0" fontId="0" fillId="6" borderId="4" xfId="36" applyFont="1" applyFill="1" applyBorder="1" applyAlignment="1">
      <alignment horizontal="center" vertical="center" wrapText="1"/>
      <protection/>
    </xf>
    <xf numFmtId="49" fontId="10" fillId="6" borderId="4" xfId="34" applyNumberFormat="1" applyFont="1" applyFill="1" applyBorder="1" applyAlignment="1">
      <alignment horizontal="center" vertical="center" wrapText="1"/>
      <protection/>
    </xf>
    <xf numFmtId="0" fontId="0"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5" fontId="0" fillId="6" borderId="6" xfId="1108" applyNumberFormat="1" applyFont="1" applyFill="1" applyBorder="1" applyAlignment="1">
      <alignment horizontal="center" vertical="center" wrapText="1"/>
    </xf>
    <xf numFmtId="0" fontId="0" fillId="6" borderId="6" xfId="36" applyFont="1" applyFill="1" applyBorder="1" applyAlignment="1">
      <alignment horizontal="center" vertical="center" wrapText="1"/>
      <protection/>
    </xf>
    <xf numFmtId="0" fontId="10" fillId="6" borderId="6" xfId="34" applyFont="1" applyFill="1" applyBorder="1" applyAlignment="1">
      <alignment horizontal="center" vertical="center" wrapText="1"/>
      <protection/>
    </xf>
    <xf numFmtId="49" fontId="10" fillId="6" borderId="6" xfId="34" applyNumberFormat="1" applyFont="1" applyFill="1" applyBorder="1" applyAlignment="1">
      <alignment horizontal="center" vertical="center" wrapText="1"/>
      <protection/>
    </xf>
    <xf numFmtId="0" fontId="0" fillId="0" borderId="6" xfId="0" applyFont="1" applyFill="1" applyBorder="1" applyAlignment="1">
      <alignment horizontal="left" vertical="center" wrapText="1"/>
    </xf>
    <xf numFmtId="0" fontId="10" fillId="6" borderId="7" xfId="42" applyFont="1" applyFill="1" applyBorder="1" applyAlignment="1">
      <alignment horizontal="center" vertical="center" wrapText="1"/>
      <protection/>
    </xf>
    <xf numFmtId="0" fontId="8" fillId="0" borderId="6" xfId="0" applyNumberFormat="1" applyFont="1" applyFill="1" applyBorder="1" applyAlignment="1" applyProtection="1">
      <alignment vertical="center" wrapText="1"/>
      <protection locked="0"/>
    </xf>
    <xf numFmtId="0" fontId="8" fillId="0" borderId="4" xfId="0" applyNumberFormat="1" applyFont="1" applyFill="1" applyBorder="1" applyAlignment="1" applyProtection="1">
      <alignment vertical="center" wrapText="1"/>
      <protection locked="0"/>
    </xf>
    <xf numFmtId="0" fontId="0" fillId="6" borderId="8" xfId="36" applyFont="1" applyFill="1" applyBorder="1" applyAlignment="1">
      <alignment horizontal="center" vertical="center" wrapText="1"/>
      <protection/>
    </xf>
    <xf numFmtId="0" fontId="10" fillId="6" borderId="9" xfId="42" applyFont="1" applyFill="1" applyBorder="1" applyAlignment="1">
      <alignment horizontal="center" vertical="center" wrapText="1"/>
      <protection/>
    </xf>
    <xf numFmtId="0" fontId="10" fillId="0" borderId="4" xfId="23" applyFont="1" applyFill="1" applyBorder="1" applyAlignment="1">
      <alignment horizontal="left" vertical="center" wrapText="1"/>
      <protection/>
    </xf>
    <xf numFmtId="0" fontId="0" fillId="0" borderId="4" xfId="577" applyFont="1" applyFill="1" applyBorder="1" applyAlignment="1">
      <alignment horizontal="left" vertical="center" wrapText="1"/>
      <protection/>
    </xf>
    <xf numFmtId="0" fontId="0" fillId="0" borderId="10" xfId="0" applyFont="1" applyFill="1" applyBorder="1" applyAlignment="1">
      <alignment horizontal="center" vertical="center" wrapText="1"/>
    </xf>
    <xf numFmtId="6" fontId="0" fillId="0" borderId="4" xfId="0" applyNumberFormat="1" applyFont="1" applyFill="1" applyBorder="1" applyAlignment="1">
      <alignment horizontal="center" vertical="center" wrapText="1"/>
    </xf>
    <xf numFmtId="44" fontId="5" fillId="6" borderId="11" xfId="20" applyFont="1" applyFill="1" applyBorder="1" applyAlignment="1">
      <alignment horizontal="center" vertical="center"/>
    </xf>
    <xf numFmtId="0" fontId="10" fillId="6" borderId="10" xfId="34" applyFont="1" applyFill="1" applyBorder="1" applyAlignment="1">
      <alignment horizontal="center" vertical="center" wrapText="1"/>
      <protection/>
    </xf>
    <xf numFmtId="0" fontId="0" fillId="6" borderId="12" xfId="36" applyFont="1" applyFill="1" applyBorder="1" applyAlignment="1">
      <alignment horizontal="center" vertical="center" wrapText="1"/>
      <protection/>
    </xf>
    <xf numFmtId="0" fontId="0" fillId="0" borderId="13" xfId="0" applyFont="1" applyFill="1" applyBorder="1" applyAlignment="1">
      <alignment horizontal="center" vertical="center"/>
    </xf>
    <xf numFmtId="0" fontId="0" fillId="0" borderId="10" xfId="0" applyFont="1" applyFill="1" applyBorder="1" applyAlignment="1">
      <alignment vertical="center" wrapText="1"/>
    </xf>
    <xf numFmtId="0" fontId="6" fillId="0" borderId="10" xfId="0" applyFont="1" applyFill="1" applyBorder="1" applyAlignment="1">
      <alignment horizontal="center" vertical="center" wrapText="1"/>
    </xf>
    <xf numFmtId="165" fontId="0" fillId="6" borderId="10" xfId="1641" applyNumberFormat="1" applyFont="1" applyFill="1" applyBorder="1" applyAlignment="1">
      <alignment horizontal="center" vertical="center" wrapText="1"/>
    </xf>
    <xf numFmtId="49" fontId="10" fillId="6" borderId="10" xfId="34" applyNumberFormat="1" applyFont="1" applyFill="1" applyBorder="1" applyAlignment="1">
      <alignment horizontal="center" vertical="center" wrapText="1"/>
      <protection/>
    </xf>
    <xf numFmtId="0" fontId="10" fillId="6" borderId="14" xfId="42" applyFont="1" applyFill="1" applyBorder="1" applyAlignment="1">
      <alignment horizontal="center" vertical="center" wrapText="1"/>
      <protection/>
    </xf>
    <xf numFmtId="0" fontId="8" fillId="0" borderId="4" xfId="0" applyNumberFormat="1" applyFont="1" applyFill="1" applyBorder="1" applyAlignment="1" applyProtection="1">
      <alignment horizontal="left" vertical="center" wrapText="1"/>
      <protection locked="0"/>
    </xf>
    <xf numFmtId="3" fontId="10" fillId="6" borderId="6" xfId="34" applyNumberFormat="1" applyFont="1" applyFill="1" applyBorder="1" applyAlignment="1">
      <alignment horizontal="center" vertical="center" wrapText="1"/>
      <protection/>
    </xf>
    <xf numFmtId="0" fontId="0" fillId="6" borderId="9" xfId="36" applyFont="1" applyFill="1" applyBorder="1" applyAlignment="1">
      <alignment horizontal="center" vertical="center" wrapText="1"/>
      <protection/>
    </xf>
    <xf numFmtId="0" fontId="0" fillId="0" borderId="15" xfId="0" applyFont="1" applyFill="1" applyBorder="1" applyAlignment="1">
      <alignment horizontal="center" vertical="center"/>
    </xf>
    <xf numFmtId="0" fontId="0" fillId="0" borderId="6" xfId="0" applyFont="1" applyFill="1" applyBorder="1" applyAlignment="1">
      <alignment vertical="center" wrapText="1"/>
    </xf>
    <xf numFmtId="0" fontId="0" fillId="0" borderId="6" xfId="0" applyFill="1" applyBorder="1" applyAlignment="1">
      <alignment horizontal="left" vertical="center" wrapText="1"/>
    </xf>
    <xf numFmtId="165" fontId="0" fillId="6" borderId="6" xfId="1642"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6" borderId="18" xfId="34" applyFont="1" applyFill="1" applyBorder="1" applyAlignment="1">
      <alignment horizontal="center" vertical="center" wrapText="1"/>
      <protection/>
    </xf>
    <xf numFmtId="0" fontId="10" fillId="6" borderId="19" xfId="42" applyFont="1" applyFill="1" applyBorder="1" applyAlignment="1">
      <alignment horizontal="center" vertical="center" wrapText="1"/>
      <protection/>
    </xf>
    <xf numFmtId="0" fontId="0" fillId="0" borderId="4" xfId="0" applyFont="1" applyFill="1" applyBorder="1" applyAlignment="1">
      <alignment horizontal="left" vertical="center" wrapText="1"/>
    </xf>
    <xf numFmtId="165" fontId="0" fillId="6" borderId="4" xfId="1642" applyNumberFormat="1" applyFont="1" applyFill="1" applyBorder="1" applyAlignment="1">
      <alignment horizontal="center" vertical="center" wrapText="1"/>
    </xf>
    <xf numFmtId="0" fontId="0" fillId="0" borderId="4" xfId="0" applyFont="1" applyFill="1" applyBorder="1" applyAlignment="1">
      <alignment horizontal="justify" vertical="center" wrapText="1"/>
    </xf>
    <xf numFmtId="0" fontId="0" fillId="0" borderId="4" xfId="0" applyFill="1" applyBorder="1" applyAlignment="1">
      <alignment horizontal="left" vertical="center" wrapText="1"/>
    </xf>
    <xf numFmtId="0" fontId="8" fillId="0" borderId="6" xfId="0" applyNumberFormat="1" applyFont="1" applyFill="1" applyBorder="1" applyAlignment="1" applyProtection="1">
      <alignment horizontal="left" vertical="center" wrapText="1"/>
      <protection locked="0"/>
    </xf>
    <xf numFmtId="0" fontId="10" fillId="6" borderId="20" xfId="34" applyFont="1" applyFill="1" applyBorder="1" applyAlignment="1">
      <alignment horizontal="center" vertical="center" wrapText="1"/>
      <protection/>
    </xf>
    <xf numFmtId="49" fontId="8" fillId="0" borderId="4" xfId="0" applyNumberFormat="1" applyFont="1" applyFill="1" applyBorder="1" applyAlignment="1" applyProtection="1">
      <alignment horizontal="left" vertical="center" wrapText="1"/>
      <protection locked="0"/>
    </xf>
    <xf numFmtId="0" fontId="8" fillId="0" borderId="4" xfId="1643" applyFont="1" applyFill="1" applyBorder="1" applyAlignment="1">
      <alignment horizontal="left" vertical="center" wrapText="1"/>
      <protection/>
    </xf>
    <xf numFmtId="0" fontId="10" fillId="6" borderId="14" xfId="34" applyFont="1" applyFill="1" applyBorder="1" applyAlignment="1">
      <alignment horizontal="center" vertical="center" wrapText="1"/>
      <protection/>
    </xf>
    <xf numFmtId="0" fontId="0" fillId="0" borderId="0" xfId="0" applyBorder="1" applyAlignment="1">
      <alignment horizontal="left" vertical="center" wrapText="1"/>
    </xf>
    <xf numFmtId="0" fontId="0" fillId="0" borderId="18" xfId="0" applyFill="1" applyBorder="1" applyAlignment="1">
      <alignment horizontal="left" vertical="center" wrapText="1"/>
    </xf>
    <xf numFmtId="165" fontId="0" fillId="6" borderId="18" xfId="1108" applyNumberFormat="1" applyFont="1" applyFill="1" applyBorder="1" applyAlignment="1">
      <alignment horizontal="center" vertical="center" wrapText="1"/>
    </xf>
    <xf numFmtId="0" fontId="0" fillId="6" borderId="18" xfId="36" applyFont="1" applyFill="1" applyBorder="1" applyAlignment="1">
      <alignment horizontal="center" vertical="center" wrapText="1"/>
      <protection/>
    </xf>
    <xf numFmtId="49" fontId="10" fillId="6" borderId="18" xfId="34" applyNumberFormat="1"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8" fillId="0" borderId="12"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10" fillId="6" borderId="12" xfId="34" applyFont="1" applyFill="1" applyBorder="1" applyAlignment="1">
      <alignment horizontal="center" vertical="center" wrapText="1"/>
      <protection/>
    </xf>
    <xf numFmtId="0" fontId="10" fillId="6" borderId="6" xfId="34" applyFont="1" applyFill="1" applyBorder="1" applyAlignment="1">
      <alignment horizontal="center" vertical="center" wrapText="1"/>
      <protection/>
    </xf>
    <xf numFmtId="165" fontId="0" fillId="6" borderId="12" xfId="1108" applyNumberFormat="1" applyFont="1" applyFill="1" applyBorder="1" applyAlignment="1">
      <alignment horizontal="center" vertical="center" wrapText="1"/>
    </xf>
    <xf numFmtId="165" fontId="0" fillId="6" borderId="6" xfId="1108" applyNumberFormat="1" applyFont="1" applyFill="1" applyBorder="1" applyAlignment="1">
      <alignment horizontal="center" vertical="center" wrapText="1"/>
    </xf>
    <xf numFmtId="0" fontId="0" fillId="0" borderId="0" xfId="0" applyFont="1" applyFill="1" applyAlignment="1">
      <alignment horizontal="center"/>
    </xf>
    <xf numFmtId="165" fontId="0" fillId="6" borderId="22" xfId="1108" applyNumberFormat="1" applyFont="1" applyFill="1" applyBorder="1" applyAlignment="1">
      <alignment horizontal="center" vertical="center" wrapText="1"/>
    </xf>
    <xf numFmtId="165" fontId="0" fillId="6" borderId="9" xfId="1108" applyNumberFormat="1" applyFont="1" applyFill="1" applyBorder="1" applyAlignment="1">
      <alignment horizontal="center" vertical="center" wrapText="1"/>
    </xf>
    <xf numFmtId="49" fontId="10" fillId="6" borderId="12" xfId="34" applyNumberFormat="1" applyFont="1" applyFill="1" applyBorder="1" applyAlignment="1">
      <alignment horizontal="center" vertical="center" wrapText="1"/>
      <protection/>
    </xf>
    <xf numFmtId="49" fontId="10" fillId="6" borderId="6" xfId="34"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6" xfId="0" applyFill="1" applyBorder="1" applyAlignment="1">
      <alignment horizontal="left" vertical="center" wrapText="1"/>
    </xf>
    <xf numFmtId="0" fontId="0" fillId="0" borderId="10" xfId="0" applyFont="1" applyFill="1" applyBorder="1" applyAlignment="1">
      <alignment horizontal="left" vertical="center" wrapText="1"/>
    </xf>
    <xf numFmtId="0" fontId="10" fillId="6" borderId="10" xfId="34" applyFont="1" applyFill="1" applyBorder="1" applyAlignment="1">
      <alignment horizontal="center" vertical="center" wrapText="1"/>
      <protection/>
    </xf>
    <xf numFmtId="0" fontId="0" fillId="6" borderId="10" xfId="36" applyFont="1" applyFill="1" applyBorder="1" applyAlignment="1">
      <alignment horizontal="center" vertical="center" wrapText="1"/>
      <protection/>
    </xf>
    <xf numFmtId="0" fontId="0" fillId="6" borderId="6" xfId="36" applyFont="1" applyFill="1" applyBorder="1" applyAlignment="1">
      <alignment horizontal="center" vertical="center" wrapText="1"/>
      <protection/>
    </xf>
    <xf numFmtId="165" fontId="0" fillId="6" borderId="10" xfId="1108" applyNumberFormat="1" applyFont="1" applyFill="1" applyBorder="1" applyAlignment="1">
      <alignment horizontal="center" vertical="center" wrapText="1"/>
    </xf>
    <xf numFmtId="0" fontId="0" fillId="0" borderId="0" xfId="0" applyFont="1" applyFill="1" applyBorder="1" applyAlignment="1">
      <alignment horizontal="center"/>
    </xf>
    <xf numFmtId="0" fontId="10" fillId="6" borderId="14" xfId="42" applyFont="1" applyFill="1" applyBorder="1" applyAlignment="1">
      <alignment horizontal="center" vertical="center" wrapText="1"/>
      <protection/>
    </xf>
    <xf numFmtId="0" fontId="10" fillId="6" borderId="9" xfId="42" applyFont="1" applyFill="1" applyBorder="1" applyAlignment="1">
      <alignment horizontal="center" vertical="center" wrapText="1"/>
      <protection/>
    </xf>
    <xf numFmtId="49" fontId="10" fillId="6" borderId="10" xfId="34" applyNumberFormat="1" applyFont="1" applyFill="1" applyBorder="1" applyAlignment="1">
      <alignment horizontal="center" vertical="center" wrapText="1"/>
      <protection/>
    </xf>
    <xf numFmtId="0" fontId="8" fillId="6" borderId="10" xfId="0" applyNumberFormat="1" applyFont="1" applyFill="1" applyBorder="1" applyAlignment="1">
      <alignment horizontal="center" vertical="center" wrapText="1"/>
    </xf>
    <xf numFmtId="0" fontId="8" fillId="6" borderId="6" xfId="0" applyNumberFormat="1" applyFont="1" applyFill="1" applyBorder="1" applyAlignment="1">
      <alignment horizontal="center" vertical="center" wrapText="1"/>
    </xf>
    <xf numFmtId="1" fontId="0" fillId="6" borderId="10" xfId="1366" applyNumberFormat="1" applyFont="1" applyFill="1" applyBorder="1" applyAlignment="1">
      <alignment horizontal="center" vertical="center"/>
      <protection/>
    </xf>
    <xf numFmtId="1" fontId="0" fillId="6" borderId="6" xfId="1366" applyNumberFormat="1" applyFont="1" applyFill="1" applyBorder="1" applyAlignment="1">
      <alignment horizontal="center" vertical="center"/>
      <protection/>
    </xf>
    <xf numFmtId="0" fontId="4" fillId="5" borderId="23" xfId="0" applyFont="1" applyFill="1" applyBorder="1" applyAlignment="1">
      <alignment horizontal="center"/>
    </xf>
    <xf numFmtId="0" fontId="4" fillId="5" borderId="24" xfId="0" applyFont="1" applyFill="1" applyBorder="1" applyAlignment="1">
      <alignment horizontal="center"/>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44" fontId="19" fillId="0" borderId="29" xfId="20" applyFont="1" applyFill="1" applyBorder="1" applyAlignment="1" applyProtection="1">
      <alignment horizontal="center" vertical="center" wrapText="1"/>
      <protection/>
    </xf>
    <xf numFmtId="44" fontId="19" fillId="0" borderId="30" xfId="20" applyFont="1" applyFill="1" applyBorder="1" applyAlignment="1" applyProtection="1">
      <alignment horizontal="center" vertical="center" wrapText="1"/>
      <protection/>
    </xf>
    <xf numFmtId="44" fontId="19" fillId="0" borderId="31" xfId="20" applyFont="1" applyFill="1" applyBorder="1" applyAlignment="1" applyProtection="1">
      <alignment horizontal="center" vertical="center" wrapText="1"/>
      <protection/>
    </xf>
    <xf numFmtId="0" fontId="0" fillId="0" borderId="32" xfId="0" applyFont="1" applyFill="1" applyBorder="1" applyAlignment="1">
      <alignment vertical="center" wrapText="1"/>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33" xfId="0" applyFont="1" applyFill="1" applyBorder="1" applyAlignment="1">
      <alignment vertical="center"/>
    </xf>
    <xf numFmtId="44" fontId="5" fillId="0" borderId="34" xfId="20" applyFont="1" applyFill="1" applyBorder="1" applyAlignment="1" applyProtection="1">
      <alignment horizontal="center" vertical="center" wrapText="1"/>
      <protection locked="0"/>
    </xf>
    <xf numFmtId="44" fontId="5" fillId="0" borderId="35" xfId="20" applyFont="1" applyFill="1" applyBorder="1" applyAlignment="1" applyProtection="1">
      <alignment horizontal="center" vertical="center" wrapText="1"/>
      <protection locked="0"/>
    </xf>
    <xf numFmtId="44" fontId="5" fillId="0" borderId="30" xfId="20" applyFont="1" applyFill="1" applyBorder="1" applyAlignment="1" applyProtection="1">
      <alignment horizontal="center" vertical="center" wrapText="1"/>
      <protection locked="0"/>
    </xf>
    <xf numFmtId="44" fontId="5" fillId="0" borderId="28" xfId="20" applyFont="1" applyFill="1" applyBorder="1" applyAlignment="1" applyProtection="1">
      <alignment horizontal="center" vertical="center" wrapText="1"/>
      <protection locked="0"/>
    </xf>
    <xf numFmtId="44" fontId="11" fillId="0" borderId="22" xfId="20" applyFont="1" applyFill="1" applyBorder="1" applyAlignment="1">
      <alignment horizontal="center" vertical="center"/>
    </xf>
    <xf numFmtId="0" fontId="10" fillId="6" borderId="10" xfId="21" applyFont="1" applyFill="1" applyBorder="1" applyAlignment="1">
      <alignment horizontal="center" vertical="center" wrapText="1"/>
      <protection/>
    </xf>
    <xf numFmtId="0" fontId="10" fillId="6" borderId="6" xfId="21" applyFont="1" applyFill="1" applyBorder="1" applyAlignment="1">
      <alignment horizontal="center" vertical="center" wrapText="1"/>
      <protection/>
    </xf>
    <xf numFmtId="0" fontId="0" fillId="0" borderId="8" xfId="0" applyFont="1" applyFill="1" applyBorder="1" applyAlignment="1">
      <alignment horizontal="center" vertical="center" wrapText="1"/>
    </xf>
    <xf numFmtId="49" fontId="8" fillId="0" borderId="20" xfId="36" applyNumberFormat="1" applyFont="1" applyFill="1" applyBorder="1" applyAlignment="1" applyProtection="1">
      <alignment horizontal="left" vertical="center" wrapText="1"/>
      <protection locked="0"/>
    </xf>
    <xf numFmtId="49" fontId="8" fillId="0" borderId="4" xfId="36" applyNumberFormat="1" applyFont="1" applyFill="1" applyBorder="1" applyAlignment="1" applyProtection="1">
      <alignment horizontal="left" vertical="center" wrapText="1"/>
      <protection locked="0"/>
    </xf>
    <xf numFmtId="0" fontId="0" fillId="0" borderId="8"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44" fontId="8" fillId="0" borderId="8" xfId="20" applyFont="1" applyFill="1" applyBorder="1" applyAlignment="1">
      <alignment horizontal="center" vertical="center" wrapText="1"/>
    </xf>
    <xf numFmtId="44" fontId="21" fillId="0" borderId="8" xfId="20" applyFont="1" applyFill="1" applyBorder="1" applyAlignment="1">
      <alignment horizontal="center" vertical="center" wrapText="1"/>
    </xf>
    <xf numFmtId="44" fontId="0" fillId="6" borderId="8" xfId="20" applyFont="1" applyFill="1" applyBorder="1" applyAlignment="1">
      <alignment horizontal="center" vertical="center" wrapText="1"/>
    </xf>
    <xf numFmtId="44" fontId="8" fillId="0" borderId="6" xfId="20" applyFont="1" applyFill="1" applyBorder="1" applyAlignment="1">
      <alignment horizontal="center" vertical="center" wrapText="1"/>
    </xf>
    <xf numFmtId="44" fontId="21" fillId="0" borderId="6" xfId="20" applyFont="1" applyFill="1" applyBorder="1" applyAlignment="1">
      <alignment horizontal="center" vertical="center" wrapText="1"/>
    </xf>
    <xf numFmtId="44" fontId="0" fillId="6" borderId="6" xfId="20" applyFont="1" applyFill="1" applyBorder="1" applyAlignment="1">
      <alignment horizontal="center" vertical="center" wrapText="1"/>
    </xf>
    <xf numFmtId="44" fontId="8" fillId="0" borderId="4" xfId="20" applyFont="1" applyFill="1" applyBorder="1" applyAlignment="1">
      <alignment horizontal="center" vertical="center" wrapText="1"/>
    </xf>
    <xf numFmtId="44" fontId="21" fillId="0" borderId="6" xfId="20" applyFont="1" applyFill="1" applyBorder="1" applyAlignment="1">
      <alignment horizontal="center" vertical="center" wrapText="1"/>
    </xf>
    <xf numFmtId="44" fontId="8" fillId="0" borderId="10" xfId="20" applyFont="1" applyFill="1" applyBorder="1" applyAlignment="1">
      <alignment horizontal="center" vertical="center" wrapText="1"/>
    </xf>
    <xf numFmtId="44" fontId="0" fillId="6" borderId="12" xfId="20" applyFont="1" applyFill="1" applyBorder="1" applyAlignment="1">
      <alignment horizontal="center" vertical="center" wrapText="1"/>
    </xf>
    <xf numFmtId="44" fontId="0" fillId="6" borderId="4" xfId="20" applyFont="1" applyFill="1" applyBorder="1" applyAlignment="1">
      <alignment horizontal="center" vertical="center" wrapText="1"/>
    </xf>
    <xf numFmtId="44" fontId="8" fillId="0" borderId="6" xfId="20" applyFont="1" applyFill="1" applyBorder="1" applyAlignment="1">
      <alignment horizontal="center" vertical="center" wrapText="1"/>
    </xf>
    <xf numFmtId="44" fontId="8" fillId="0" borderId="10" xfId="20" applyFont="1" applyFill="1" applyBorder="1" applyAlignment="1">
      <alignment horizontal="center" vertical="center" wrapText="1"/>
    </xf>
    <xf numFmtId="44" fontId="21" fillId="0" borderId="10" xfId="20" applyFont="1" applyFill="1" applyBorder="1" applyAlignment="1">
      <alignment horizontal="center" vertical="center" wrapText="1"/>
    </xf>
    <xf numFmtId="44" fontId="0" fillId="6" borderId="10" xfId="20" applyFont="1" applyFill="1" applyBorder="1" applyAlignment="1">
      <alignment horizontal="center" vertical="center" wrapText="1"/>
    </xf>
    <xf numFmtId="44" fontId="0" fillId="6" borderId="6" xfId="20" applyFont="1" applyFill="1" applyBorder="1" applyAlignment="1">
      <alignment horizontal="center" vertical="center" wrapText="1"/>
    </xf>
    <xf numFmtId="44" fontId="21" fillId="0" borderId="4" xfId="20" applyFont="1" applyFill="1" applyBorder="1" applyAlignment="1">
      <alignment horizontal="center" vertical="center" wrapText="1"/>
    </xf>
    <xf numFmtId="44" fontId="8" fillId="0" borderId="12" xfId="20" applyFont="1" applyFill="1" applyBorder="1" applyAlignment="1">
      <alignment horizontal="center" vertical="center" wrapText="1"/>
    </xf>
    <xf numFmtId="44" fontId="0" fillId="6" borderId="12" xfId="20" applyFont="1" applyFill="1" applyBorder="1" applyAlignment="1">
      <alignment horizontal="center" vertical="center" wrapText="1"/>
    </xf>
    <xf numFmtId="44" fontId="8" fillId="0" borderId="18" xfId="20" applyFont="1" applyFill="1" applyBorder="1" applyAlignment="1">
      <alignment horizontal="center" vertical="center" wrapText="1"/>
    </xf>
    <xf numFmtId="44" fontId="21" fillId="0" borderId="18" xfId="20" applyFont="1" applyFill="1" applyBorder="1" applyAlignment="1">
      <alignment horizontal="center" vertical="center" wrapText="1"/>
    </xf>
    <xf numFmtId="44" fontId="0" fillId="6" borderId="18" xfId="20" applyFont="1" applyFill="1" applyBorder="1" applyAlignment="1">
      <alignment horizontal="center" vertical="center" wrapText="1"/>
    </xf>
    <xf numFmtId="0" fontId="6" fillId="0" borderId="10" xfId="0" applyFont="1" applyFill="1" applyBorder="1" applyAlignment="1">
      <alignment horizontal="center" vertical="center" wrapText="1"/>
    </xf>
    <xf numFmtId="44" fontId="19" fillId="0" borderId="36" xfId="20" applyFont="1" applyFill="1" applyBorder="1" applyAlignment="1" applyProtection="1">
      <alignment horizontal="center" vertical="center" wrapText="1"/>
      <protection/>
    </xf>
  </cellXfs>
  <cellStyles count="1630">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Měna 15" xfId="1640"/>
    <cellStyle name="Měna 13 3" xfId="1641"/>
    <cellStyle name="Měna 13 2" xfId="1642"/>
    <cellStyle name="Normální 10 9 2 4" xfId="16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abSelected="1" zoomScale="70" zoomScaleNormal="70" workbookViewId="0" topLeftCell="A1">
      <selection activeCell="F5" sqref="F5"/>
    </sheetView>
  </sheetViews>
  <sheetFormatPr defaultColWidth="8.796875" defaultRowHeight="14.25"/>
  <cols>
    <col min="1" max="1" width="5.296875" style="3" bestFit="1" customWidth="1"/>
    <col min="2" max="2" width="17.3984375" style="7" bestFit="1" customWidth="1"/>
    <col min="3" max="3" width="78.69921875" style="8" customWidth="1"/>
    <col min="4" max="4" width="5.59765625" style="3" bestFit="1" customWidth="1"/>
    <col min="5" max="5" width="14" style="3" customWidth="1"/>
    <col min="6" max="6" width="42.8984375" style="3" customWidth="1"/>
    <col min="7" max="7" width="13" style="9" customWidth="1"/>
    <col min="8" max="8" width="16.19921875" style="9" bestFit="1" customWidth="1"/>
    <col min="9" max="9" width="14.09765625" style="31" customWidth="1"/>
    <col min="10" max="10" width="14.3984375" style="10" bestFit="1" customWidth="1"/>
    <col min="11" max="11" width="14.09765625" style="10" bestFit="1" customWidth="1"/>
    <col min="12" max="12" width="12.3984375" style="20" customWidth="1"/>
    <col min="13" max="13" width="9.296875" style="10" customWidth="1"/>
    <col min="14" max="14" width="9.296875" style="31" customWidth="1"/>
    <col min="15" max="15" width="22.796875" style="3" customWidth="1"/>
    <col min="16" max="16" width="6.09765625" style="2" customWidth="1"/>
    <col min="17" max="16384" width="8.796875" style="3" customWidth="1"/>
  </cols>
  <sheetData>
    <row r="1" spans="1:15" ht="18.75" thickBot="1">
      <c r="A1" s="37">
        <v>808</v>
      </c>
      <c r="B1" s="132" t="s">
        <v>105</v>
      </c>
      <c r="C1" s="132"/>
      <c r="D1" s="132"/>
      <c r="E1" s="132"/>
      <c r="F1" s="132"/>
      <c r="G1" s="132"/>
      <c r="H1" s="132"/>
      <c r="I1" s="132"/>
      <c r="J1" s="132"/>
      <c r="K1" s="132"/>
      <c r="L1" s="132"/>
      <c r="M1" s="132"/>
      <c r="N1" s="132"/>
      <c r="O1" s="133"/>
    </row>
    <row r="2" spans="1:15" ht="51.75" thickBot="1">
      <c r="A2" s="24" t="s">
        <v>0</v>
      </c>
      <c r="B2" s="32" t="s">
        <v>15</v>
      </c>
      <c r="C2" s="25" t="s">
        <v>1</v>
      </c>
      <c r="D2" s="32" t="s">
        <v>2</v>
      </c>
      <c r="E2" s="32" t="s">
        <v>14</v>
      </c>
      <c r="F2" s="32" t="s">
        <v>13</v>
      </c>
      <c r="G2" s="26" t="s">
        <v>3</v>
      </c>
      <c r="H2" s="26" t="s">
        <v>11</v>
      </c>
      <c r="I2" s="32" t="s">
        <v>12</v>
      </c>
      <c r="J2" s="27" t="s">
        <v>10</v>
      </c>
      <c r="K2" s="27" t="s">
        <v>9</v>
      </c>
      <c r="L2" s="28" t="s">
        <v>4</v>
      </c>
      <c r="M2" s="27" t="s">
        <v>5</v>
      </c>
      <c r="N2" s="32" t="s">
        <v>18</v>
      </c>
      <c r="O2" s="29" t="s">
        <v>8</v>
      </c>
    </row>
    <row r="3" spans="1:16" s="22" customFormat="1" ht="409.5" customHeight="1" thickTop="1">
      <c r="A3" s="105">
        <v>1</v>
      </c>
      <c r="B3" s="155" t="s">
        <v>19</v>
      </c>
      <c r="C3" s="153" t="s">
        <v>100</v>
      </c>
      <c r="D3" s="152">
        <v>1</v>
      </c>
      <c r="E3" s="157"/>
      <c r="F3" s="157"/>
      <c r="G3" s="158"/>
      <c r="H3" s="159">
        <f>D3*G3</f>
        <v>0</v>
      </c>
      <c r="I3" s="160">
        <v>27500</v>
      </c>
      <c r="J3" s="150" t="s">
        <v>20</v>
      </c>
      <c r="K3" s="150" t="s">
        <v>20</v>
      </c>
      <c r="L3" s="120">
        <v>6501</v>
      </c>
      <c r="M3" s="130">
        <v>8110</v>
      </c>
      <c r="N3" s="128" t="s">
        <v>21</v>
      </c>
      <c r="O3" s="125" t="s">
        <v>22</v>
      </c>
      <c r="P3" s="124"/>
    </row>
    <row r="4" spans="1:16" s="22" customFormat="1" ht="204.75" customHeight="1" thickBot="1">
      <c r="A4" s="106"/>
      <c r="B4" s="104"/>
      <c r="C4" s="154"/>
      <c r="D4" s="100"/>
      <c r="E4" s="156"/>
      <c r="F4" s="156"/>
      <c r="G4" s="161"/>
      <c r="H4" s="162"/>
      <c r="I4" s="163"/>
      <c r="J4" s="151"/>
      <c r="K4" s="151"/>
      <c r="L4" s="108"/>
      <c r="M4" s="131"/>
      <c r="N4" s="129"/>
      <c r="O4" s="126"/>
      <c r="P4" s="124"/>
    </row>
    <row r="5" spans="1:16" s="22" customFormat="1" ht="129" thickTop="1">
      <c r="A5" s="74">
        <v>2</v>
      </c>
      <c r="B5" s="58" t="s">
        <v>23</v>
      </c>
      <c r="C5" s="59" t="s">
        <v>24</v>
      </c>
      <c r="D5" s="40">
        <v>3</v>
      </c>
      <c r="E5" s="40"/>
      <c r="F5" s="61"/>
      <c r="G5" s="164"/>
      <c r="H5" s="165">
        <f>D5*G5</f>
        <v>0</v>
      </c>
      <c r="I5" s="62">
        <v>40290</v>
      </c>
      <c r="J5" s="42" t="s">
        <v>25</v>
      </c>
      <c r="K5" s="42" t="s">
        <v>25</v>
      </c>
      <c r="L5" s="63" t="s">
        <v>26</v>
      </c>
      <c r="M5" s="56">
        <v>1440</v>
      </c>
      <c r="N5" s="63" t="s">
        <v>27</v>
      </c>
      <c r="O5" s="93" t="s">
        <v>28</v>
      </c>
      <c r="P5" s="33"/>
    </row>
    <row r="6" spans="1:16" s="22" customFormat="1" ht="85.5">
      <c r="A6" s="65">
        <v>3</v>
      </c>
      <c r="B6" s="66" t="s">
        <v>29</v>
      </c>
      <c r="C6" s="94" t="s">
        <v>30</v>
      </c>
      <c r="D6" s="60">
        <v>2</v>
      </c>
      <c r="E6" s="67"/>
      <c r="F6" s="67"/>
      <c r="G6" s="166"/>
      <c r="H6" s="165">
        <f aca="true" t="shared" si="0" ref="H6:H33">D6*G6</f>
        <v>0</v>
      </c>
      <c r="I6" s="167">
        <v>840</v>
      </c>
      <c r="J6" s="68" t="s">
        <v>33</v>
      </c>
      <c r="K6" s="64" t="s">
        <v>33</v>
      </c>
      <c r="L6" s="63">
        <v>1000</v>
      </c>
      <c r="M6" s="69" t="s">
        <v>34</v>
      </c>
      <c r="N6" s="63"/>
      <c r="O6" s="70" t="s">
        <v>35</v>
      </c>
      <c r="P6" s="33"/>
    </row>
    <row r="7" spans="1:16" s="22" customFormat="1" ht="85.5">
      <c r="A7" s="74">
        <v>4</v>
      </c>
      <c r="B7" s="66" t="s">
        <v>31</v>
      </c>
      <c r="C7" s="38" t="s">
        <v>32</v>
      </c>
      <c r="D7" s="40">
        <v>1</v>
      </c>
      <c r="E7" s="41"/>
      <c r="F7" s="41"/>
      <c r="G7" s="164"/>
      <c r="H7" s="165">
        <f t="shared" si="0"/>
        <v>0</v>
      </c>
      <c r="I7" s="168">
        <v>1820</v>
      </c>
      <c r="J7" s="43" t="s">
        <v>36</v>
      </c>
      <c r="K7" s="44" t="s">
        <v>33</v>
      </c>
      <c r="L7" s="39">
        <v>1000</v>
      </c>
      <c r="M7" s="45" t="s">
        <v>34</v>
      </c>
      <c r="N7" s="39"/>
      <c r="O7" s="53" t="s">
        <v>35</v>
      </c>
      <c r="P7" s="33"/>
    </row>
    <row r="8" spans="1:16" s="22" customFormat="1" ht="99.75">
      <c r="A8" s="65">
        <v>5</v>
      </c>
      <c r="B8" s="36" t="s">
        <v>37</v>
      </c>
      <c r="C8" s="71" t="s">
        <v>38</v>
      </c>
      <c r="D8" s="46">
        <v>1</v>
      </c>
      <c r="E8" s="47"/>
      <c r="F8" s="47"/>
      <c r="G8" s="169"/>
      <c r="H8" s="165">
        <f t="shared" si="0"/>
        <v>0</v>
      </c>
      <c r="I8" s="62">
        <v>3200</v>
      </c>
      <c r="J8" s="48" t="s">
        <v>39</v>
      </c>
      <c r="K8" s="49" t="s">
        <v>40</v>
      </c>
      <c r="L8" s="50">
        <v>1000</v>
      </c>
      <c r="M8" s="51" t="s">
        <v>41</v>
      </c>
      <c r="N8" s="72">
        <v>72200</v>
      </c>
      <c r="O8" s="73" t="s">
        <v>42</v>
      </c>
      <c r="P8" s="33"/>
    </row>
    <row r="9" spans="1:16" s="22" customFormat="1" ht="199.5">
      <c r="A9" s="74">
        <v>6</v>
      </c>
      <c r="B9" s="52" t="s">
        <v>43</v>
      </c>
      <c r="C9" s="54" t="s">
        <v>44</v>
      </c>
      <c r="D9" s="46">
        <v>1</v>
      </c>
      <c r="E9" s="47"/>
      <c r="F9" s="47"/>
      <c r="G9" s="169"/>
      <c r="H9" s="165">
        <f t="shared" si="0"/>
        <v>0</v>
      </c>
      <c r="I9" s="62">
        <v>33050</v>
      </c>
      <c r="J9" s="77" t="s">
        <v>47</v>
      </c>
      <c r="K9" s="77" t="s">
        <v>47</v>
      </c>
      <c r="L9" s="50">
        <v>2203</v>
      </c>
      <c r="M9" s="51" t="s">
        <v>48</v>
      </c>
      <c r="N9" s="50">
        <v>93070</v>
      </c>
      <c r="O9" s="53" t="s">
        <v>49</v>
      </c>
      <c r="P9" s="33"/>
    </row>
    <row r="10" spans="1:16" s="22" customFormat="1" ht="199.5">
      <c r="A10" s="74">
        <v>7</v>
      </c>
      <c r="B10" s="75" t="s">
        <v>45</v>
      </c>
      <c r="C10" s="76" t="s">
        <v>46</v>
      </c>
      <c r="D10" s="46">
        <v>1</v>
      </c>
      <c r="E10" s="47"/>
      <c r="F10" s="47"/>
      <c r="G10" s="169"/>
      <c r="H10" s="165">
        <f t="shared" si="0"/>
        <v>0</v>
      </c>
      <c r="I10" s="62">
        <v>5800</v>
      </c>
      <c r="J10" s="77" t="s">
        <v>47</v>
      </c>
      <c r="K10" s="77" t="s">
        <v>47</v>
      </c>
      <c r="L10" s="50">
        <v>2203</v>
      </c>
      <c r="M10" s="51" t="s">
        <v>48</v>
      </c>
      <c r="N10" s="50">
        <v>93070</v>
      </c>
      <c r="O10" s="53" t="s">
        <v>49</v>
      </c>
      <c r="P10" s="33"/>
    </row>
    <row r="11" spans="1:16" s="22" customFormat="1" ht="409.6" customHeight="1">
      <c r="A11" s="105">
        <v>8</v>
      </c>
      <c r="B11" s="119" t="s">
        <v>50</v>
      </c>
      <c r="C11" s="117" t="s">
        <v>101</v>
      </c>
      <c r="D11" s="116">
        <v>1</v>
      </c>
      <c r="E11" s="180"/>
      <c r="F11" s="180"/>
      <c r="G11" s="170"/>
      <c r="H11" s="171">
        <f t="shared" si="0"/>
        <v>0</v>
      </c>
      <c r="I11" s="172">
        <v>25800</v>
      </c>
      <c r="J11" s="123" t="s">
        <v>47</v>
      </c>
      <c r="K11" s="121" t="s">
        <v>47</v>
      </c>
      <c r="L11" s="120">
        <v>2203</v>
      </c>
      <c r="M11" s="127" t="s">
        <v>48</v>
      </c>
      <c r="N11" s="120">
        <v>93070</v>
      </c>
      <c r="O11" s="125" t="s">
        <v>49</v>
      </c>
      <c r="P11" s="124"/>
    </row>
    <row r="12" spans="1:16" s="22" customFormat="1" ht="204" customHeight="1">
      <c r="A12" s="106"/>
      <c r="B12" s="104"/>
      <c r="C12" s="118"/>
      <c r="D12" s="100"/>
      <c r="E12" s="156"/>
      <c r="F12" s="156"/>
      <c r="G12" s="161"/>
      <c r="H12" s="162"/>
      <c r="I12" s="163"/>
      <c r="J12" s="110"/>
      <c r="K12" s="122"/>
      <c r="L12" s="108"/>
      <c r="M12" s="115"/>
      <c r="N12" s="108"/>
      <c r="O12" s="126"/>
      <c r="P12" s="124"/>
    </row>
    <row r="13" spans="1:16" s="22" customFormat="1" ht="114">
      <c r="A13" s="78">
        <v>9</v>
      </c>
      <c r="B13" s="52" t="s">
        <v>51</v>
      </c>
      <c r="C13" s="76" t="s">
        <v>52</v>
      </c>
      <c r="D13" s="46">
        <v>2</v>
      </c>
      <c r="E13" s="47"/>
      <c r="F13" s="47"/>
      <c r="G13" s="169"/>
      <c r="H13" s="165">
        <f t="shared" si="0"/>
        <v>0</v>
      </c>
      <c r="I13" s="173">
        <v>7300</v>
      </c>
      <c r="J13" s="77" t="s">
        <v>47</v>
      </c>
      <c r="K13" s="77" t="s">
        <v>47</v>
      </c>
      <c r="L13" s="50">
        <v>2203</v>
      </c>
      <c r="M13" s="51" t="s">
        <v>48</v>
      </c>
      <c r="N13" s="50">
        <v>93080</v>
      </c>
      <c r="O13" s="53" t="s">
        <v>49</v>
      </c>
      <c r="P13" s="33"/>
    </row>
    <row r="14" spans="1:16" s="22" customFormat="1" ht="185.25">
      <c r="A14" s="74">
        <v>10</v>
      </c>
      <c r="B14" s="52" t="s">
        <v>43</v>
      </c>
      <c r="C14" s="55" t="s">
        <v>53</v>
      </c>
      <c r="D14" s="46">
        <v>1</v>
      </c>
      <c r="E14" s="47"/>
      <c r="F14" s="47"/>
      <c r="G14" s="169"/>
      <c r="H14" s="165">
        <f t="shared" si="0"/>
        <v>0</v>
      </c>
      <c r="I14" s="173">
        <v>24380</v>
      </c>
      <c r="J14" s="77" t="s">
        <v>47</v>
      </c>
      <c r="K14" s="77" t="s">
        <v>47</v>
      </c>
      <c r="L14" s="50">
        <v>2203</v>
      </c>
      <c r="M14" s="51" t="s">
        <v>48</v>
      </c>
      <c r="N14" s="50">
        <v>93110</v>
      </c>
      <c r="O14" s="53" t="s">
        <v>49</v>
      </c>
      <c r="P14" s="33"/>
    </row>
    <row r="15" spans="1:16" s="22" customFormat="1" ht="85.5">
      <c r="A15" s="74">
        <v>11</v>
      </c>
      <c r="B15" s="85" t="s">
        <v>51</v>
      </c>
      <c r="C15" s="71" t="s">
        <v>54</v>
      </c>
      <c r="D15" s="40">
        <v>1</v>
      </c>
      <c r="E15" s="41"/>
      <c r="F15" s="41"/>
      <c r="G15" s="164"/>
      <c r="H15" s="174">
        <f t="shared" si="0"/>
        <v>0</v>
      </c>
      <c r="I15" s="168">
        <v>6600</v>
      </c>
      <c r="J15" s="86" t="s">
        <v>47</v>
      </c>
      <c r="K15" s="86" t="s">
        <v>47</v>
      </c>
      <c r="L15" s="39">
        <v>2203</v>
      </c>
      <c r="M15" s="45" t="s">
        <v>48</v>
      </c>
      <c r="N15" s="39">
        <v>93110</v>
      </c>
      <c r="O15" s="53" t="s">
        <v>49</v>
      </c>
      <c r="P15" s="33"/>
    </row>
    <row r="16" spans="1:16" s="22" customFormat="1" ht="85.5">
      <c r="A16" s="74">
        <v>12</v>
      </c>
      <c r="B16" s="75" t="s">
        <v>55</v>
      </c>
      <c r="C16" s="87" t="s">
        <v>56</v>
      </c>
      <c r="D16" s="46">
        <v>10</v>
      </c>
      <c r="E16" s="47"/>
      <c r="F16" s="47"/>
      <c r="G16" s="169"/>
      <c r="H16" s="165">
        <f t="shared" si="0"/>
        <v>0</v>
      </c>
      <c r="I16" s="173">
        <v>10500</v>
      </c>
      <c r="J16" s="77" t="s">
        <v>59</v>
      </c>
      <c r="K16" s="49" t="s">
        <v>60</v>
      </c>
      <c r="L16" s="50">
        <v>1908</v>
      </c>
      <c r="M16" s="51" t="s">
        <v>48</v>
      </c>
      <c r="N16" s="50" t="s">
        <v>61</v>
      </c>
      <c r="O16" s="57" t="s">
        <v>49</v>
      </c>
      <c r="P16" s="33"/>
    </row>
    <row r="17" spans="1:16" s="22" customFormat="1" ht="85.5">
      <c r="A17" s="74">
        <v>13</v>
      </c>
      <c r="B17" s="75" t="s">
        <v>57</v>
      </c>
      <c r="C17" s="75" t="s">
        <v>58</v>
      </c>
      <c r="D17" s="46">
        <v>10</v>
      </c>
      <c r="E17" s="47"/>
      <c r="F17" s="47"/>
      <c r="G17" s="169"/>
      <c r="H17" s="165">
        <f t="shared" si="0"/>
        <v>0</v>
      </c>
      <c r="I17" s="173">
        <v>9050</v>
      </c>
      <c r="J17" s="77" t="s">
        <v>59</v>
      </c>
      <c r="K17" s="49" t="s">
        <v>60</v>
      </c>
      <c r="L17" s="50">
        <v>1908</v>
      </c>
      <c r="M17" s="51" t="s">
        <v>48</v>
      </c>
      <c r="N17" s="50" t="s">
        <v>61</v>
      </c>
      <c r="O17" s="57" t="s">
        <v>49</v>
      </c>
      <c r="P17" s="33"/>
    </row>
    <row r="18" spans="1:16" s="22" customFormat="1" ht="171.75" thickBot="1">
      <c r="A18" s="74">
        <v>14</v>
      </c>
      <c r="B18" s="52" t="s">
        <v>43</v>
      </c>
      <c r="C18" s="55" t="s">
        <v>62</v>
      </c>
      <c r="D18" s="46">
        <v>1</v>
      </c>
      <c r="E18" s="47"/>
      <c r="F18" s="47"/>
      <c r="G18" s="169"/>
      <c r="H18" s="165">
        <f t="shared" si="0"/>
        <v>0</v>
      </c>
      <c r="I18" s="173">
        <v>10800</v>
      </c>
      <c r="J18" s="48" t="s">
        <v>63</v>
      </c>
      <c r="K18" s="49" t="s">
        <v>64</v>
      </c>
      <c r="L18" s="50">
        <v>2202</v>
      </c>
      <c r="M18" s="51" t="s">
        <v>65</v>
      </c>
      <c r="N18" s="50">
        <v>94020</v>
      </c>
      <c r="O18" s="53" t="s">
        <v>49</v>
      </c>
      <c r="P18" s="33"/>
    </row>
    <row r="19" spans="1:16" s="22" customFormat="1" ht="129" thickTop="1">
      <c r="A19" s="74">
        <v>15</v>
      </c>
      <c r="B19" s="52" t="s">
        <v>66</v>
      </c>
      <c r="C19" s="88" t="s">
        <v>67</v>
      </c>
      <c r="D19" s="46">
        <v>1</v>
      </c>
      <c r="E19" s="47"/>
      <c r="F19" s="47"/>
      <c r="G19" s="169"/>
      <c r="H19" s="165">
        <f t="shared" si="0"/>
        <v>0</v>
      </c>
      <c r="I19" s="173">
        <v>5525</v>
      </c>
      <c r="J19" s="77" t="s">
        <v>73</v>
      </c>
      <c r="K19" s="77" t="s">
        <v>73</v>
      </c>
      <c r="L19" s="50">
        <v>2102</v>
      </c>
      <c r="M19" s="51" t="s">
        <v>74</v>
      </c>
      <c r="N19" s="90" t="s">
        <v>75</v>
      </c>
      <c r="O19" s="53" t="s">
        <v>49</v>
      </c>
      <c r="P19" s="33"/>
    </row>
    <row r="20" spans="1:16" s="22" customFormat="1" ht="85.5">
      <c r="A20" s="74">
        <v>16</v>
      </c>
      <c r="B20" s="85" t="s">
        <v>68</v>
      </c>
      <c r="C20" s="88" t="s">
        <v>69</v>
      </c>
      <c r="D20" s="46">
        <v>3</v>
      </c>
      <c r="E20" s="47"/>
      <c r="F20" s="47"/>
      <c r="G20" s="169"/>
      <c r="H20" s="165">
        <f t="shared" si="0"/>
        <v>0</v>
      </c>
      <c r="I20" s="173">
        <v>4461</v>
      </c>
      <c r="J20" s="77" t="s">
        <v>73</v>
      </c>
      <c r="K20" s="77" t="s">
        <v>73</v>
      </c>
      <c r="L20" s="50">
        <v>2102</v>
      </c>
      <c r="M20" s="51" t="s">
        <v>74</v>
      </c>
      <c r="N20" s="50" t="s">
        <v>75</v>
      </c>
      <c r="O20" s="53" t="s">
        <v>49</v>
      </c>
      <c r="P20" s="33"/>
    </row>
    <row r="21" spans="1:16" s="22" customFormat="1" ht="85.5">
      <c r="A21" s="74">
        <v>17</v>
      </c>
      <c r="B21" s="52" t="s">
        <v>51</v>
      </c>
      <c r="C21" s="71" t="s">
        <v>70</v>
      </c>
      <c r="D21" s="46">
        <v>2</v>
      </c>
      <c r="E21" s="47"/>
      <c r="F21" s="47"/>
      <c r="G21" s="169"/>
      <c r="H21" s="165">
        <f t="shared" si="0"/>
        <v>0</v>
      </c>
      <c r="I21" s="173">
        <v>25000</v>
      </c>
      <c r="J21" s="77" t="s">
        <v>73</v>
      </c>
      <c r="K21" s="77" t="s">
        <v>73</v>
      </c>
      <c r="L21" s="50">
        <v>2102</v>
      </c>
      <c r="M21" s="51" t="s">
        <v>74</v>
      </c>
      <c r="N21" s="50" t="s">
        <v>75</v>
      </c>
      <c r="O21" s="53" t="s">
        <v>49</v>
      </c>
      <c r="P21" s="33"/>
    </row>
    <row r="22" spans="1:16" s="22" customFormat="1" ht="85.5">
      <c r="A22" s="74">
        <v>18</v>
      </c>
      <c r="B22" s="52" t="s">
        <v>71</v>
      </c>
      <c r="C22" s="89" t="s">
        <v>72</v>
      </c>
      <c r="D22" s="46">
        <v>2</v>
      </c>
      <c r="E22" s="47"/>
      <c r="F22" s="47"/>
      <c r="G22" s="169"/>
      <c r="H22" s="165">
        <f t="shared" si="0"/>
        <v>0</v>
      </c>
      <c r="I22" s="173">
        <v>9586</v>
      </c>
      <c r="J22" s="77" t="s">
        <v>73</v>
      </c>
      <c r="K22" s="77" t="s">
        <v>73</v>
      </c>
      <c r="L22" s="50">
        <v>2102</v>
      </c>
      <c r="M22" s="51" t="s">
        <v>74</v>
      </c>
      <c r="N22" s="50" t="s">
        <v>75</v>
      </c>
      <c r="O22" s="53" t="s">
        <v>49</v>
      </c>
      <c r="P22" s="33"/>
    </row>
    <row r="23" spans="1:16" s="22" customFormat="1" ht="235.5" customHeight="1">
      <c r="A23" s="74">
        <v>19</v>
      </c>
      <c r="B23" s="36" t="s">
        <v>43</v>
      </c>
      <c r="C23" s="55" t="s">
        <v>76</v>
      </c>
      <c r="D23" s="40">
        <v>1</v>
      </c>
      <c r="E23" s="41"/>
      <c r="F23" s="41"/>
      <c r="G23" s="164"/>
      <c r="H23" s="165">
        <f t="shared" si="0"/>
        <v>0</v>
      </c>
      <c r="I23" s="168">
        <v>33055</v>
      </c>
      <c r="J23" s="43" t="s">
        <v>77</v>
      </c>
      <c r="K23" s="44" t="s">
        <v>78</v>
      </c>
      <c r="L23" s="39">
        <v>5314</v>
      </c>
      <c r="M23" s="45" t="s">
        <v>79</v>
      </c>
      <c r="N23" s="39" t="s">
        <v>80</v>
      </c>
      <c r="O23" s="53" t="s">
        <v>81</v>
      </c>
      <c r="P23" s="33"/>
    </row>
    <row r="24" spans="1:16" s="22" customFormat="1" ht="136.5" customHeight="1">
      <c r="A24" s="74">
        <v>20</v>
      </c>
      <c r="B24" s="36" t="s">
        <v>82</v>
      </c>
      <c r="C24" s="91" t="s">
        <v>104</v>
      </c>
      <c r="D24" s="46">
        <v>1</v>
      </c>
      <c r="E24" s="47"/>
      <c r="F24" s="47"/>
      <c r="G24" s="169"/>
      <c r="H24" s="165">
        <f t="shared" si="0"/>
        <v>0</v>
      </c>
      <c r="I24" s="173">
        <v>19000</v>
      </c>
      <c r="J24" s="77" t="s">
        <v>73</v>
      </c>
      <c r="K24" s="77" t="s">
        <v>73</v>
      </c>
      <c r="L24" s="50"/>
      <c r="M24" s="51"/>
      <c r="N24" s="50"/>
      <c r="O24" s="57" t="s">
        <v>49</v>
      </c>
      <c r="P24" s="33"/>
    </row>
    <row r="25" spans="1:16" s="22" customFormat="1" ht="114">
      <c r="A25" s="74">
        <v>21</v>
      </c>
      <c r="B25" s="36" t="s">
        <v>82</v>
      </c>
      <c r="C25" s="91" t="s">
        <v>83</v>
      </c>
      <c r="D25" s="46">
        <v>1</v>
      </c>
      <c r="E25" s="47"/>
      <c r="F25" s="47"/>
      <c r="G25" s="169"/>
      <c r="H25" s="165">
        <f t="shared" si="0"/>
        <v>0</v>
      </c>
      <c r="I25" s="173">
        <v>27500</v>
      </c>
      <c r="J25" s="77" t="s">
        <v>73</v>
      </c>
      <c r="K25" s="77" t="s">
        <v>73</v>
      </c>
      <c r="L25" s="50"/>
      <c r="M25" s="51"/>
      <c r="N25" s="50"/>
      <c r="O25" s="53" t="s">
        <v>49</v>
      </c>
      <c r="P25" s="33"/>
    </row>
    <row r="26" spans="1:16" s="22" customFormat="1" ht="114">
      <c r="A26" s="74">
        <v>22</v>
      </c>
      <c r="B26" s="52" t="s">
        <v>84</v>
      </c>
      <c r="C26" s="75" t="s">
        <v>85</v>
      </c>
      <c r="D26" s="46">
        <v>1</v>
      </c>
      <c r="E26" s="47"/>
      <c r="F26" s="47"/>
      <c r="G26" s="169"/>
      <c r="H26" s="165">
        <f t="shared" si="0"/>
        <v>0</v>
      </c>
      <c r="I26" s="173">
        <v>2700</v>
      </c>
      <c r="J26" s="77" t="s">
        <v>73</v>
      </c>
      <c r="K26" s="77" t="s">
        <v>73</v>
      </c>
      <c r="L26" s="50"/>
      <c r="M26" s="51"/>
      <c r="N26" s="50"/>
      <c r="O26" s="57" t="s">
        <v>49</v>
      </c>
      <c r="P26" s="33"/>
    </row>
    <row r="27" spans="1:16" s="22" customFormat="1" ht="171">
      <c r="A27" s="74">
        <v>23</v>
      </c>
      <c r="B27" s="52" t="s">
        <v>86</v>
      </c>
      <c r="C27" s="75" t="s">
        <v>87</v>
      </c>
      <c r="D27" s="46">
        <v>1</v>
      </c>
      <c r="E27" s="47"/>
      <c r="F27" s="47"/>
      <c r="G27" s="169"/>
      <c r="H27" s="165">
        <f t="shared" si="0"/>
        <v>0</v>
      </c>
      <c r="I27" s="173">
        <v>4900</v>
      </c>
      <c r="J27" s="77" t="s">
        <v>73</v>
      </c>
      <c r="K27" s="77" t="s">
        <v>73</v>
      </c>
      <c r="L27" s="50"/>
      <c r="M27" s="51"/>
      <c r="N27" s="50"/>
      <c r="O27" s="53" t="s">
        <v>49</v>
      </c>
      <c r="P27" s="33"/>
    </row>
    <row r="28" spans="1:16" s="22" customFormat="1" ht="199.5">
      <c r="A28" s="74">
        <v>24</v>
      </c>
      <c r="B28" s="92" t="s">
        <v>43</v>
      </c>
      <c r="C28" s="55" t="s">
        <v>88</v>
      </c>
      <c r="D28" s="46">
        <v>1</v>
      </c>
      <c r="E28" s="47"/>
      <c r="F28" s="47"/>
      <c r="G28" s="169"/>
      <c r="H28" s="165">
        <f t="shared" si="0"/>
        <v>0</v>
      </c>
      <c r="I28" s="173">
        <v>26859</v>
      </c>
      <c r="J28" s="77" t="s">
        <v>73</v>
      </c>
      <c r="K28" s="77" t="s">
        <v>73</v>
      </c>
      <c r="L28" s="50">
        <v>5604</v>
      </c>
      <c r="M28" s="51" t="s">
        <v>74</v>
      </c>
      <c r="N28" s="50" t="s">
        <v>75</v>
      </c>
      <c r="O28" s="57" t="s">
        <v>49</v>
      </c>
      <c r="P28" s="33"/>
    </row>
    <row r="29" spans="1:16" s="22" customFormat="1" ht="85.5">
      <c r="A29" s="74">
        <v>25</v>
      </c>
      <c r="B29" s="52" t="s">
        <v>89</v>
      </c>
      <c r="C29" s="55" t="s">
        <v>102</v>
      </c>
      <c r="D29" s="46">
        <v>1</v>
      </c>
      <c r="E29" s="47"/>
      <c r="F29" s="47"/>
      <c r="G29" s="169"/>
      <c r="H29" s="165">
        <f t="shared" si="0"/>
        <v>0</v>
      </c>
      <c r="I29" s="173">
        <v>3719</v>
      </c>
      <c r="J29" s="77" t="s">
        <v>73</v>
      </c>
      <c r="K29" s="77" t="s">
        <v>73</v>
      </c>
      <c r="L29" s="50">
        <v>5604</v>
      </c>
      <c r="M29" s="51" t="s">
        <v>74</v>
      </c>
      <c r="N29" s="50" t="s">
        <v>75</v>
      </c>
      <c r="O29" s="57" t="s">
        <v>49</v>
      </c>
      <c r="P29" s="33"/>
    </row>
    <row r="30" spans="1:16" s="22" customFormat="1" ht="100.5" customHeight="1">
      <c r="A30" s="74">
        <v>26</v>
      </c>
      <c r="B30" s="52" t="s">
        <v>51</v>
      </c>
      <c r="C30" s="71" t="s">
        <v>90</v>
      </c>
      <c r="D30" s="46">
        <v>2</v>
      </c>
      <c r="E30" s="47"/>
      <c r="F30" s="47"/>
      <c r="G30" s="169"/>
      <c r="H30" s="165">
        <f t="shared" si="0"/>
        <v>0</v>
      </c>
      <c r="I30" s="173">
        <v>24780</v>
      </c>
      <c r="J30" s="77" t="s">
        <v>73</v>
      </c>
      <c r="K30" s="77" t="s">
        <v>73</v>
      </c>
      <c r="L30" s="50">
        <v>5604</v>
      </c>
      <c r="M30" s="51" t="s">
        <v>74</v>
      </c>
      <c r="N30" s="50" t="s">
        <v>75</v>
      </c>
      <c r="O30" s="57" t="s">
        <v>49</v>
      </c>
      <c r="P30" s="33"/>
    </row>
    <row r="31" spans="1:16" s="22" customFormat="1" ht="85.5">
      <c r="A31" s="74">
        <v>27</v>
      </c>
      <c r="B31" s="75" t="s">
        <v>55</v>
      </c>
      <c r="C31" s="87" t="s">
        <v>91</v>
      </c>
      <c r="D31" s="46">
        <v>1</v>
      </c>
      <c r="E31" s="47"/>
      <c r="F31" s="47"/>
      <c r="G31" s="169"/>
      <c r="H31" s="165">
        <f t="shared" si="0"/>
        <v>0</v>
      </c>
      <c r="I31" s="173">
        <v>3140</v>
      </c>
      <c r="J31" s="77" t="s">
        <v>73</v>
      </c>
      <c r="K31" s="77" t="s">
        <v>73</v>
      </c>
      <c r="L31" s="50">
        <v>5604</v>
      </c>
      <c r="M31" s="51" t="s">
        <v>74</v>
      </c>
      <c r="N31" s="50" t="s">
        <v>75</v>
      </c>
      <c r="O31" s="57" t="s">
        <v>49</v>
      </c>
      <c r="P31" s="33"/>
    </row>
    <row r="32" spans="1:16" s="22" customFormat="1" ht="85.5">
      <c r="A32" s="74">
        <v>28</v>
      </c>
      <c r="B32" s="75" t="s">
        <v>57</v>
      </c>
      <c r="C32" s="75" t="s">
        <v>92</v>
      </c>
      <c r="D32" s="40">
        <v>1</v>
      </c>
      <c r="E32" s="41"/>
      <c r="F32" s="41"/>
      <c r="G32" s="164"/>
      <c r="H32" s="165">
        <f t="shared" si="0"/>
        <v>0</v>
      </c>
      <c r="I32" s="168">
        <v>2100</v>
      </c>
      <c r="J32" s="77" t="s">
        <v>73</v>
      </c>
      <c r="K32" s="77" t="s">
        <v>73</v>
      </c>
      <c r="L32" s="50">
        <v>5604</v>
      </c>
      <c r="M32" s="51" t="s">
        <v>74</v>
      </c>
      <c r="N32" s="50" t="s">
        <v>75</v>
      </c>
      <c r="O32" s="57" t="s">
        <v>49</v>
      </c>
      <c r="P32" s="33"/>
    </row>
    <row r="33" spans="1:16" s="22" customFormat="1" ht="85.5">
      <c r="A33" s="74">
        <v>29</v>
      </c>
      <c r="B33" s="36" t="s">
        <v>57</v>
      </c>
      <c r="C33" s="36" t="s">
        <v>93</v>
      </c>
      <c r="D33" s="40">
        <v>1</v>
      </c>
      <c r="E33" s="41"/>
      <c r="F33" s="41"/>
      <c r="G33" s="164"/>
      <c r="H33" s="165">
        <f t="shared" si="0"/>
        <v>0</v>
      </c>
      <c r="I33" s="168">
        <v>3470</v>
      </c>
      <c r="J33" s="86" t="s">
        <v>73</v>
      </c>
      <c r="K33" s="86" t="s">
        <v>73</v>
      </c>
      <c r="L33" s="39">
        <v>5604</v>
      </c>
      <c r="M33" s="45" t="s">
        <v>74</v>
      </c>
      <c r="N33" s="39" t="s">
        <v>75</v>
      </c>
      <c r="O33" s="53" t="s">
        <v>49</v>
      </c>
      <c r="P33" s="33"/>
    </row>
    <row r="34" spans="1:16" s="22" customFormat="1" ht="409.6" customHeight="1">
      <c r="A34" s="105">
        <v>30</v>
      </c>
      <c r="B34" s="103" t="s">
        <v>94</v>
      </c>
      <c r="C34" s="101" t="s">
        <v>103</v>
      </c>
      <c r="D34" s="99">
        <v>2</v>
      </c>
      <c r="E34" s="180"/>
      <c r="F34" s="180"/>
      <c r="G34" s="175"/>
      <c r="H34" s="171">
        <f>D34*G34</f>
        <v>0</v>
      </c>
      <c r="I34" s="176">
        <v>36400</v>
      </c>
      <c r="J34" s="109" t="s">
        <v>95</v>
      </c>
      <c r="K34" s="109" t="s">
        <v>95</v>
      </c>
      <c r="L34" s="107">
        <v>2106</v>
      </c>
      <c r="M34" s="114" t="s">
        <v>96</v>
      </c>
      <c r="N34" s="107" t="s">
        <v>97</v>
      </c>
      <c r="O34" s="112" t="s">
        <v>98</v>
      </c>
      <c r="P34" s="111"/>
    </row>
    <row r="35" spans="1:16" s="22" customFormat="1" ht="87.75" customHeight="1">
      <c r="A35" s="106"/>
      <c r="B35" s="104"/>
      <c r="C35" s="102"/>
      <c r="D35" s="100"/>
      <c r="E35" s="156"/>
      <c r="F35" s="156"/>
      <c r="G35" s="161"/>
      <c r="H35" s="162"/>
      <c r="I35" s="163"/>
      <c r="J35" s="110"/>
      <c r="K35" s="110"/>
      <c r="L35" s="108"/>
      <c r="M35" s="115"/>
      <c r="N35" s="108"/>
      <c r="O35" s="113"/>
      <c r="P35" s="111"/>
    </row>
    <row r="36" spans="1:16" s="22" customFormat="1" ht="86.25" thickBot="1">
      <c r="A36" s="79">
        <v>31</v>
      </c>
      <c r="B36" s="80" t="s">
        <v>51</v>
      </c>
      <c r="C36" s="95" t="s">
        <v>99</v>
      </c>
      <c r="D36" s="81">
        <v>2</v>
      </c>
      <c r="E36" s="82"/>
      <c r="F36" s="82"/>
      <c r="G36" s="177"/>
      <c r="H36" s="178">
        <f>D36*G36</f>
        <v>0</v>
      </c>
      <c r="I36" s="179">
        <v>11600</v>
      </c>
      <c r="J36" s="96" t="s">
        <v>95</v>
      </c>
      <c r="K36" s="97" t="s">
        <v>95</v>
      </c>
      <c r="L36" s="83">
        <v>2106</v>
      </c>
      <c r="M36" s="98" t="s">
        <v>96</v>
      </c>
      <c r="N36" s="83" t="s">
        <v>97</v>
      </c>
      <c r="O36" s="84" t="s">
        <v>98</v>
      </c>
      <c r="P36" s="33"/>
    </row>
    <row r="37" spans="1:15" ht="14.25">
      <c r="A37" s="141" t="s">
        <v>17</v>
      </c>
      <c r="B37" s="142"/>
      <c r="C37" s="142"/>
      <c r="D37" s="142"/>
      <c r="E37" s="142"/>
      <c r="F37" s="142"/>
      <c r="G37" s="145" t="s">
        <v>6</v>
      </c>
      <c r="H37" s="146"/>
      <c r="I37" s="149">
        <f>SUM(I3:I36)</f>
        <v>450725</v>
      </c>
      <c r="J37" s="12"/>
      <c r="K37" s="12"/>
      <c r="L37" s="18"/>
      <c r="M37" s="12"/>
      <c r="N37" s="12"/>
      <c r="O37" s="16"/>
    </row>
    <row r="38" spans="1:15" ht="15" thickBot="1">
      <c r="A38" s="143"/>
      <c r="B38" s="144"/>
      <c r="C38" s="144"/>
      <c r="D38" s="144"/>
      <c r="E38" s="144"/>
      <c r="F38" s="144"/>
      <c r="G38" s="147"/>
      <c r="H38" s="148"/>
      <c r="I38" s="149"/>
      <c r="J38" s="4"/>
      <c r="K38" s="4"/>
      <c r="L38" s="17"/>
      <c r="M38" s="4"/>
      <c r="N38" s="4"/>
      <c r="O38" s="15"/>
    </row>
    <row r="39" spans="1:15" ht="30" customHeight="1">
      <c r="A39" s="14"/>
      <c r="B39" s="14"/>
      <c r="C39" s="6"/>
      <c r="D39" s="14"/>
      <c r="E39" s="14"/>
      <c r="F39" s="14"/>
      <c r="G39" s="134" t="s">
        <v>7</v>
      </c>
      <c r="H39" s="135"/>
      <c r="I39" s="181">
        <f>SUM(H3:H36)</f>
        <v>0</v>
      </c>
      <c r="J39" s="138"/>
      <c r="K39" s="11"/>
      <c r="L39" s="18"/>
      <c r="M39" s="12"/>
      <c r="N39" s="12"/>
      <c r="O39" s="16"/>
    </row>
    <row r="40" spans="1:15" ht="30" customHeight="1" thickBot="1">
      <c r="A40" s="14"/>
      <c r="B40" s="14"/>
      <c r="C40" s="6"/>
      <c r="D40" s="14"/>
      <c r="E40" s="14"/>
      <c r="F40" s="14"/>
      <c r="G40" s="136"/>
      <c r="H40" s="137"/>
      <c r="I40" s="139"/>
      <c r="J40" s="140"/>
      <c r="K40" s="13"/>
      <c r="L40" s="19"/>
      <c r="M40" s="23"/>
      <c r="N40" s="23"/>
      <c r="O40" s="16"/>
    </row>
    <row r="41" spans="12:15" ht="14.25">
      <c r="L41" s="19"/>
      <c r="M41" s="5"/>
      <c r="N41" s="5"/>
      <c r="O41" s="1"/>
    </row>
    <row r="42" spans="12:15" ht="14.25">
      <c r="L42" s="19"/>
      <c r="M42" s="5"/>
      <c r="N42" s="5"/>
      <c r="O42" s="1"/>
    </row>
    <row r="43" spans="2:9" ht="14.25">
      <c r="B43" s="3"/>
      <c r="D43" s="3" t="s">
        <v>16</v>
      </c>
      <c r="I43" s="30"/>
    </row>
    <row r="46" ht="14.25">
      <c r="P46" s="3"/>
    </row>
    <row r="47" spans="8:9" ht="14.25">
      <c r="H47" s="34"/>
      <c r="I47" s="35"/>
    </row>
    <row r="49" ht="14.25">
      <c r="G49" s="21"/>
    </row>
    <row r="59" ht="14.25">
      <c r="C59" s="8" t="s">
        <v>16</v>
      </c>
    </row>
  </sheetData>
  <mergeCells count="54">
    <mergeCell ref="A3:A4"/>
    <mergeCell ref="E3:E4"/>
    <mergeCell ref="F3:F4"/>
    <mergeCell ref="E11:E12"/>
    <mergeCell ref="F11:F12"/>
    <mergeCell ref="G39:H40"/>
    <mergeCell ref="I39:J40"/>
    <mergeCell ref="A37:F38"/>
    <mergeCell ref="G37:H38"/>
    <mergeCell ref="I37:I38"/>
    <mergeCell ref="P3:P4"/>
    <mergeCell ref="O3:O4"/>
    <mergeCell ref="N3:N4"/>
    <mergeCell ref="M3:M4"/>
    <mergeCell ref="B1:O1"/>
    <mergeCell ref="L3:L4"/>
    <mergeCell ref="K3:K4"/>
    <mergeCell ref="J3:J4"/>
    <mergeCell ref="I3:I4"/>
    <mergeCell ref="H3:H4"/>
    <mergeCell ref="G3:G4"/>
    <mergeCell ref="D3:D4"/>
    <mergeCell ref="C3:C4"/>
    <mergeCell ref="B3:B4"/>
    <mergeCell ref="D11:D12"/>
    <mergeCell ref="C11:C12"/>
    <mergeCell ref="B11:B12"/>
    <mergeCell ref="A11:A12"/>
    <mergeCell ref="L11:L12"/>
    <mergeCell ref="K11:K12"/>
    <mergeCell ref="J11:J12"/>
    <mergeCell ref="I11:I12"/>
    <mergeCell ref="H11:H12"/>
    <mergeCell ref="P34:P35"/>
    <mergeCell ref="O34:O35"/>
    <mergeCell ref="N34:N35"/>
    <mergeCell ref="M34:M35"/>
    <mergeCell ref="G11:G12"/>
    <mergeCell ref="P11:P12"/>
    <mergeCell ref="O11:O12"/>
    <mergeCell ref="N11:N12"/>
    <mergeCell ref="M11:M12"/>
    <mergeCell ref="L34:L35"/>
    <mergeCell ref="K34:K35"/>
    <mergeCell ref="J34:J35"/>
    <mergeCell ref="I34:I35"/>
    <mergeCell ref="H34:H35"/>
    <mergeCell ref="G34:G35"/>
    <mergeCell ref="D34:D35"/>
    <mergeCell ref="C34:C35"/>
    <mergeCell ref="B34:B35"/>
    <mergeCell ref="A34:A35"/>
    <mergeCell ref="E34:E35"/>
    <mergeCell ref="F34:F35"/>
  </mergeCells>
  <printOptions/>
  <pageMargins left="0.25" right="0.25" top="0.75" bottom="0.75" header="0.3" footer="0.3"/>
  <pageSetup fitToHeight="0" fitToWidth="1" horizontalDpi="600" verticalDpi="600" orientation="landscape" paperSize="9" scale="39" r:id="rId1"/>
  <headerFooter>
    <oddHeader>&amp;RPříloha č.1 ZD DNS na 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NTB34568</cp:lastModifiedBy>
  <cp:lastPrinted>2020-05-28T14:06:45Z</cp:lastPrinted>
  <dcterms:created xsi:type="dcterms:W3CDTF">2014-09-19T08:24:32Z</dcterms:created>
  <dcterms:modified xsi:type="dcterms:W3CDTF">2020-05-28T14:07:00Z</dcterms:modified>
  <cp:category/>
  <cp:version/>
  <cp:contentType/>
  <cp:contentStatus/>
</cp:coreProperties>
</file>