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20" windowHeight="12240" tabRatio="939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<sst xmlns="http://schemas.openxmlformats.org/spreadsheetml/2006/main" count="291" uniqueCount="175">
  <si>
    <t>GSM modem, bez karty SIM a předplatného</t>
  </si>
  <si>
    <t>GSM</t>
  </si>
  <si>
    <t>Instalace, oživení</t>
  </si>
  <si>
    <t>Cu vodič s izolací  /CY/</t>
  </si>
  <si>
    <t>EK 120x40</t>
  </si>
  <si>
    <t>JYTY-O 2x1</t>
  </si>
  <si>
    <t>JYTY-O 4x1</t>
  </si>
  <si>
    <t>CYKY-J 3x1,5</t>
  </si>
  <si>
    <t>typ 1220</t>
  </si>
  <si>
    <t>H07 V-U 6 ZL/Z</t>
  </si>
  <si>
    <t>6455-11P</t>
  </si>
  <si>
    <t>50/50 GZ 2M</t>
  </si>
  <si>
    <t>100/50 GZ 2M</t>
  </si>
  <si>
    <t>NZM 100 GZ</t>
  </si>
  <si>
    <t>Podružný materiál</t>
  </si>
  <si>
    <t>sb</t>
  </si>
  <si>
    <t>Montážní materiál celkem</t>
  </si>
  <si>
    <t>Montáž</t>
  </si>
  <si>
    <t>Komplexní zkoušení</t>
  </si>
  <si>
    <t>Revize elektro</t>
  </si>
  <si>
    <t>Software</t>
  </si>
  <si>
    <t>Periferie</t>
  </si>
  <si>
    <t>SM24A-SR-TP</t>
  </si>
  <si>
    <t>M8</t>
  </si>
  <si>
    <t>LV 24x22</t>
  </si>
  <si>
    <t>Rozvaděče</t>
  </si>
  <si>
    <t>Centrální dispečink</t>
  </si>
  <si>
    <t>Spínač dif. tlaku 30…500Pa</t>
  </si>
  <si>
    <t>PS500</t>
  </si>
  <si>
    <t>Snímač tlaku pro kapaliny a plyn  0-6 bar</t>
  </si>
  <si>
    <t>Stabiliz. spín. zdroj 90W, 24V, 3.75A</t>
  </si>
  <si>
    <t>PS5R-SE24</t>
  </si>
  <si>
    <t>DLM 6/V</t>
  </si>
  <si>
    <t>PC nebo notebook  (dle podmínek)</t>
  </si>
  <si>
    <t>RC-Vision 1000</t>
  </si>
  <si>
    <t>Montážní materiál</t>
  </si>
  <si>
    <t>m</t>
  </si>
  <si>
    <t>bal</t>
  </si>
  <si>
    <t>Ethernet switch, 8 kanálů</t>
  </si>
  <si>
    <t>Ovislink FSH8PS</t>
  </si>
  <si>
    <t>SIM karta + předplatné</t>
  </si>
  <si>
    <t>APC Back UPS CS 500 USB</t>
  </si>
  <si>
    <t>BELDEN1583ECAT.5UTP</t>
  </si>
  <si>
    <t>Sdělovací kabel LAN</t>
  </si>
  <si>
    <t>Elinst. krabice Acidur IP54</t>
  </si>
  <si>
    <t>MATERIÁL</t>
  </si>
  <si>
    <t>Řídící systém</t>
  </si>
  <si>
    <t>ks</t>
  </si>
  <si>
    <t>P11S</t>
  </si>
  <si>
    <t>P13S150-100</t>
  </si>
  <si>
    <t>0</t>
  </si>
  <si>
    <t>Závitová tyč M10, délka 1m</t>
  </si>
  <si>
    <t>ZN M10x1000</t>
  </si>
  <si>
    <t>Vnější závěs pro kabelový žlab 125 mm</t>
  </si>
  <si>
    <t>ZVNE 125</t>
  </si>
  <si>
    <t>HT200</t>
  </si>
  <si>
    <t>Projekce skutečného provedení</t>
  </si>
  <si>
    <t>Generování DB, tvorba obrázků pro centrální dispečink</t>
  </si>
  <si>
    <t>Oventrop</t>
  </si>
  <si>
    <t>Projekce dilenská dokumentace</t>
  </si>
  <si>
    <t>-</t>
  </si>
  <si>
    <t>RFTF-CO2</t>
  </si>
  <si>
    <t>LK+ CO2 VV</t>
  </si>
  <si>
    <t>Displej 7" na dveře rozvaděče D1</t>
  </si>
  <si>
    <t>Displej 7" na dveře rozvaděče D2</t>
  </si>
  <si>
    <t>Rozvaděč MaR D2 800x600x250</t>
  </si>
  <si>
    <t>Záložní zdroj UPS 500VA</t>
  </si>
  <si>
    <t>Snímač teploty - venkovní</t>
  </si>
  <si>
    <t>Snímač teploty - s jímkou 100mm</t>
  </si>
  <si>
    <t>3xU, 4xAI, DI, 2xDO</t>
  </si>
  <si>
    <t xml:space="preserve">Převodník M-BUS na RS232 </t>
  </si>
  <si>
    <t>Webserver pro displeje</t>
  </si>
  <si>
    <t>Rozpočet - MaR</t>
  </si>
  <si>
    <t>POŘADOVÉ ČÍSLO</t>
  </si>
  <si>
    <t>OZNAČENÍ V PD</t>
  </si>
  <si>
    <t>POPIS</t>
  </si>
  <si>
    <t>CENOVÁ SOUSTAVA</t>
  </si>
  <si>
    <t>1.</t>
  </si>
  <si>
    <t>individuální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</si>
  <si>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</si>
  <si>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</si>
  <si>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</si>
  <si>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</si>
  <si>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</si>
  <si>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</si>
  <si>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</si>
  <si>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</si>
  <si>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</si>
  <si>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13.</t>
  </si>
  <si>
    <t>15.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</si>
  <si>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</si>
  <si>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</si>
  <si>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</si>
  <si>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</si>
  <si>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</si>
  <si>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</si>
  <si>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</si>
  <si>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</si>
  <si>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</si>
  <si>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</si>
  <si>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</si>
  <si>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</si>
  <si>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</si>
  <si>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</si>
  <si>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</si>
  <si>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</si>
  <si>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</si>
  <si>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</si>
  <si>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</si>
  <si>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</si>
  <si>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</si>
  <si>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</si>
  <si>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</si>
  <si>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</si>
  <si>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</si>
  <si>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</si>
  <si>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</si>
  <si>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</si>
  <si>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</si>
  <si>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</si>
  <si>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</si>
  <si>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</si>
  <si>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</si>
  <si>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</si>
  <si>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</si>
  <si>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</si>
  <si>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r>
      <t>Ostatní náklady</t>
    </r>
    <r>
      <rPr>
        <sz val="11"/>
        <color indexed="56"/>
        <rFont val="Times New Roman"/>
        <family val="1"/>
      </rPr>
      <t xml:space="preserve"> (doprava materiálu, zaškolení obsluhy, návod k obsluze, koordinace profesí )</t>
    </r>
  </si>
  <si>
    <t>BCO2.105, BCO2.119, BCO2.120, BCO2.121, BCO2.134, BCO2.217, BCO2.222, BCO2.224, BCO2.226, BCO2.317, BCO2.318, BCO2.327, BCO2.328, BCO2.329</t>
  </si>
  <si>
    <t>Řídící jednotka (v rozvaděči D1) CONTROLLER W/O HMI 26 IOS,            10xAI, 4xDI, 4xAO, 8xDO</t>
  </si>
  <si>
    <t>Rozšiřující moduly  (v rozvaděči D1) 8xAI, 12xDI, 4xAO, 8xDO včetně svorkovnicových bloků pro moduly, modulových propojek a popisovacích štítků</t>
  </si>
  <si>
    <t>Řídící jednotka (v rozvaděči D2) CONTROLLER W/O HMI 26 IOS,          10xAI, 4xDI, 4xAO, 8xDO</t>
  </si>
  <si>
    <t>Rozšiřující moduly  (v rozvaděči D2) 8xAI, 76xDI, 82xDO včetně svorkovnicových bloků pro moduly, modulových propojek a popisovacích štítků</t>
  </si>
  <si>
    <t>Modulky chodu chlazení 1.pp-4.np</t>
  </si>
  <si>
    <t>BT101.2-3, BT12.1</t>
  </si>
  <si>
    <t xml:space="preserve">Termostatická hlavice s elktrickou blokací 24V    </t>
  </si>
  <si>
    <t>ST12.1</t>
  </si>
  <si>
    <t>Všechny položky vlastní a individuální, atp. (neoznačené cenovou soustavou) obsahují montáž a dodávku, pomocný materiál a konstrukce a veškeré náklady spojené s úplným dokončením prací obsažených v popisu položky a projektové dokumentaci vč. vnitrostaveništního přesunu hmot a mimostaveništní dopravy.</t>
  </si>
  <si>
    <t>BP1</t>
  </si>
  <si>
    <t>10.</t>
  </si>
  <si>
    <t>14.</t>
  </si>
  <si>
    <t>16.</t>
  </si>
  <si>
    <t>Snímač teploty - s jímkou 340mm</t>
  </si>
  <si>
    <t>Prostorové čidlo CO2, 0-10V</t>
  </si>
  <si>
    <t>BT100.1-2, BT101.1, BT102.1, BT103.1</t>
  </si>
  <si>
    <t>BT104.1-2</t>
  </si>
  <si>
    <t>HL105, HL119, HL120, HL121, HL134, HL217, HL222, HL224, HL226, HL317,HL318, HL327, HL328, HL329</t>
  </si>
  <si>
    <t xml:space="preserve">Signalizace překročení CO2 v místnostech. </t>
  </si>
  <si>
    <t>002</t>
  </si>
  <si>
    <t>12.</t>
  </si>
  <si>
    <t>Y1S24, Y1S32, Y1S24, Y1S32, Y1S33, Y1S34, Y1S35, Y1S36.1-2, Y113, Y114, Y115, Y116.1-2, Y117.1-2, Y118, Y119.1-2, Y120.1-3, Y121.1-3, Y122, Y123.1-2, Y124, Y128,Y129.1-2, Y130.1-4, Y138, Y139, Y140, Y141, Y142.1-2, Y131.1-2, Y211, Y212, Y213, Y214, Y215.1-2, Y216, Y217.1-3, Y218.1-2, Y219, Y220.1-2, Y221.1-2, Y222.1-5, Y223.1-2, Y233, Y234, Y235, Y236, Y237.1-2, Y311, Y312, Y313, Y314, Y315.1-2, Y316, Y318.1-3, Y328.1-2, Y325.1-2, Y319.1-2, Y320.1-2, Y321.1-2, Y322.1-2, Y323, Y324.1-2, Y327.1-2, Y341, Y342, Y343, Y344, Y345.1-2, Y411.1-5</t>
  </si>
  <si>
    <t>MNOŽ.</t>
  </si>
  <si>
    <t>JEDN.</t>
  </si>
  <si>
    <t>Runtime SCADA pro 2000 datových bodů</t>
  </si>
  <si>
    <t>Sdělovací kabel s Cu jádry, Al fólie, 2x1</t>
  </si>
  <si>
    <t>Sdělovací kabel s Cu jádry, Al fólie, 4x1</t>
  </si>
  <si>
    <t>Lišta vkládací PVC LV24x20</t>
  </si>
  <si>
    <t>Lišta vkládací PVC LV40x40</t>
  </si>
  <si>
    <t>Silový kabel s Cu jádry  /C/, 3Cx1,5</t>
  </si>
  <si>
    <t>Krabice univerzální s víčkem</t>
  </si>
  <si>
    <t>Kabelový žlab ocelový 125/50, podpěra, spojka, spoj.mat za 1m</t>
  </si>
  <si>
    <t>Kabelový žlab ocelový 62/50, podpěra, spojka, spoj.mat za 1m</t>
  </si>
  <si>
    <t>nosník žlabu 125</t>
  </si>
  <si>
    <t>Spojovací materiál k žlabu</t>
  </si>
  <si>
    <t>Elinst. trubka například "SUPERFLEX"-ohebná 16</t>
  </si>
  <si>
    <t>Rozvaděč MaR D1 1200x800x250</t>
  </si>
  <si>
    <t>CENA/J.</t>
  </si>
  <si>
    <t>CENA CELKEM</t>
  </si>
  <si>
    <t>Rekapitulace</t>
  </si>
  <si>
    <r>
      <t>Ostatní náklady</t>
    </r>
    <r>
      <rPr>
        <sz val="11"/>
        <rFont val="Times New Roman"/>
        <family val="1"/>
      </rPr>
      <t xml:space="preserve"> (doprava materiálu, … )</t>
    </r>
  </si>
  <si>
    <t>Rozpis jednotlivých položek</t>
  </si>
  <si>
    <t>Stavba: Univerzita Hradec Králové, budova B</t>
  </si>
  <si>
    <t>Cena celkem bez DPH</t>
  </si>
  <si>
    <t>Část: D.1.4.D Meření a regulace</t>
  </si>
  <si>
    <t>kpl</t>
  </si>
  <si>
    <t>Klapka se servopohon 24VAC, DN100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</si>
</sst>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0.0%"/>
    <numFmt numFmtId="168" formatCode="#,##0\ &quot;Kč&quot;"/>
    <numFmt numFmtId="169" formatCode="#,##0.0"/>
    <numFmt numFmtId="170" formatCode="#,##0.00&quot; Kč&quot;;\-#,##0.00&quot; Kč&quot;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_ ;\-#,##0\ "/>
    <numFmt numFmtId="176" formatCode="[$¥€-2]\ #\ ##,000_);[Red]\([$€-2]\ #\ ##,000\)"/>
  </numFmts>
  <fonts count="67">
    <font>
      <sz val="10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b/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u val="single"/>
      <sz val="10.1"/>
      <color indexed="12"/>
      <name val="Times New Roman"/>
      <family val="1"/>
    </font>
    <font>
      <u val="single"/>
      <sz val="10.1"/>
      <color indexed="3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2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1"/>
      <color indexed="56"/>
      <name val="Times New Roman"/>
      <family val="1"/>
    </font>
    <font>
      <sz val="14"/>
      <name val="Times New Roman"/>
      <family val="1"/>
    </font>
    <font>
      <sz val="12"/>
      <name val="PalmSprings"/>
      <family val="0"/>
    </font>
    <font>
      <b/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3"/>
      <color indexed="56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2060"/>
      <name val="Times New Roman"/>
      <family val="1"/>
    </font>
    <font>
      <b/>
      <sz val="11"/>
      <color rgb="FF002060"/>
      <name val="Times New Roman"/>
      <family val="1"/>
    </font>
    <font>
      <sz val="10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3"/>
      <color rgb="FF002060"/>
      <name val="Times New Roman"/>
      <family val="1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6" fontId="2" fillId="0" borderId="0">
      <alignment/>
      <protection/>
    </xf>
    <xf numFmtId="166" fontId="3" fillId="20" borderId="2">
      <alignment/>
      <protection/>
    </xf>
    <xf numFmtId="166" fontId="4" fillId="0" borderId="3">
      <alignment/>
      <protection/>
    </xf>
    <xf numFmtId="43" fontId="1" fillId="0" borderId="0" applyFont="0" applyFill="0" applyBorder="0" applyAlignment="0" applyProtection="0"/>
    <xf numFmtId="4" fontId="0" fillId="0" borderId="0">
      <alignment/>
      <protection/>
    </xf>
    <xf numFmtId="0" fontId="7" fillId="0" borderId="0" applyNumberFormat="0" applyFill="0" applyBorder="0" applyAlignment="0" applyProtection="0"/>
    <xf numFmtId="0" fontId="48" fillId="21" borderId="4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5">
      <alignment/>
      <protection/>
    </xf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0" fillId="23" borderId="7" applyNumberFormat="0" applyFont="0" applyAlignment="0" applyProtection="0"/>
    <xf numFmtId="167" fontId="0" fillId="0" borderId="0">
      <alignment/>
      <protection/>
    </xf>
    <xf numFmtId="0" fontId="52" fillId="0" borderId="8" applyNumberFormat="0" applyFill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49" fontId="0" fillId="0" borderId="0">
      <alignment/>
      <protection/>
    </xf>
    <xf numFmtId="0" fontId="55" fillId="0" borderId="0" applyNumberFormat="0" applyFill="0" applyBorder="0" applyAlignment="0" applyProtection="0"/>
    <xf numFmtId="0" fontId="56" fillId="26" borderId="9" applyNumberFormat="0" applyAlignment="0" applyProtection="0"/>
    <xf numFmtId="0" fontId="57" fillId="27" borderId="9" applyNumberFormat="0" applyAlignment="0" applyProtection="0"/>
    <xf numFmtId="0" fontId="58" fillId="27" borderId="10" applyNumberFormat="0" applyAlignment="0" applyProtection="0"/>
    <xf numFmtId="0" fontId="5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13" fillId="0" borderId="11" xfId="0" applyNumberFormat="1" applyFont="1" applyBorder="1" applyAlignment="1">
      <alignment vertical="top"/>
    </xf>
    <xf numFmtId="4" fontId="0" fillId="0" borderId="11" xfId="38" applyFont="1" applyBorder="1" applyAlignment="1">
      <alignment vertical="top"/>
      <protection/>
    </xf>
    <xf numFmtId="0" fontId="9" fillId="0" borderId="11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right" vertical="top" wrapText="1"/>
    </xf>
    <xf numFmtId="0" fontId="60" fillId="0" borderId="11" xfId="43" applyFont="1" applyBorder="1" applyAlignment="1">
      <alignment vertical="top"/>
      <protection/>
    </xf>
    <xf numFmtId="49" fontId="16" fillId="0" borderId="11" xfId="0" applyNumberFormat="1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2" fillId="0" borderId="11" xfId="54" applyFont="1" applyBorder="1" applyAlignment="1">
      <alignment vertical="top" wrapText="1"/>
      <protection/>
    </xf>
    <xf numFmtId="166" fontId="4" fillId="0" borderId="11" xfId="36" applyFont="1" applyBorder="1" applyAlignment="1">
      <alignment vertical="top"/>
      <protection/>
    </xf>
    <xf numFmtId="166" fontId="14" fillId="0" borderId="11" xfId="36" applyFont="1" applyBorder="1" applyAlignment="1">
      <alignment vertical="top"/>
      <protection/>
    </xf>
    <xf numFmtId="166" fontId="61" fillId="0" borderId="11" xfId="34" applyFont="1" applyBorder="1" applyAlignment="1">
      <alignment vertical="top"/>
      <protection/>
    </xf>
    <xf numFmtId="49" fontId="62" fillId="0" borderId="11" xfId="0" applyNumberFormat="1" applyFont="1" applyBorder="1" applyAlignment="1">
      <alignment vertical="top"/>
    </xf>
    <xf numFmtId="166" fontId="61" fillId="0" borderId="11" xfId="34" applyFont="1" applyBorder="1" applyAlignment="1">
      <alignment vertical="top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49" fontId="1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6" fillId="0" borderId="13" xfId="44" applyFont="1" applyBorder="1" applyAlignment="1">
      <alignment vertical="top"/>
      <protection/>
    </xf>
    <xf numFmtId="0" fontId="63" fillId="0" borderId="13" xfId="44" applyFont="1" applyBorder="1" applyAlignment="1">
      <alignment vertical="top"/>
      <protection/>
    </xf>
    <xf numFmtId="0" fontId="15" fillId="0" borderId="13" xfId="44" applyFont="1" applyBorder="1" applyAlignment="1">
      <alignment vertical="top"/>
      <protection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23" xfId="44" applyFont="1" applyBorder="1" applyAlignment="1">
      <alignment vertical="top"/>
      <protection/>
    </xf>
    <xf numFmtId="0" fontId="0" fillId="0" borderId="24" xfId="0" applyFont="1" applyBorder="1" applyAlignment="1">
      <alignment vertical="top"/>
    </xf>
    <xf numFmtId="0" fontId="9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vertical="top"/>
    </xf>
    <xf numFmtId="0" fontId="64" fillId="0" borderId="11" xfId="44" applyFont="1" applyBorder="1" applyAlignment="1">
      <alignment vertical="top"/>
      <protection/>
    </xf>
    <xf numFmtId="166" fontId="2" fillId="0" borderId="11" xfId="34" applyFont="1" applyBorder="1" applyAlignment="1">
      <alignment horizontal="center" vertical="top"/>
      <protection/>
    </xf>
    <xf numFmtId="4" fontId="2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166" fontId="0" fillId="0" borderId="11" xfId="0" applyNumberFormat="1" applyFont="1" applyBorder="1" applyAlignment="1">
      <alignment vertical="top"/>
    </xf>
    <xf numFmtId="166" fontId="2" fillId="0" borderId="11" xfId="34" applyFont="1" applyBorder="1" applyAlignment="1">
      <alignment vertical="top"/>
      <protection/>
    </xf>
    <xf numFmtId="166" fontId="64" fillId="0" borderId="11" xfId="35" applyFont="1" applyFill="1" applyBorder="1" applyAlignment="1">
      <alignment vertical="top"/>
      <protection/>
    </xf>
    <xf numFmtId="166" fontId="65" fillId="0" borderId="11" xfId="35" applyFont="1" applyFill="1" applyBorder="1" applyAlignment="1">
      <alignment vertical="top"/>
      <protection/>
    </xf>
    <xf numFmtId="0" fontId="65" fillId="0" borderId="11" xfId="35" applyNumberFormat="1" applyFont="1" applyFill="1" applyBorder="1" applyAlignment="1">
      <alignment vertical="top"/>
      <protection/>
    </xf>
    <xf numFmtId="166" fontId="0" fillId="0" borderId="11" xfId="41" applyNumberFormat="1" applyFont="1" applyBorder="1" applyAlignment="1">
      <alignment vertical="top"/>
    </xf>
    <xf numFmtId="0" fontId="6" fillId="0" borderId="11" xfId="44" applyFont="1" applyBorder="1" applyAlignment="1">
      <alignment vertical="top"/>
      <protection/>
    </xf>
    <xf numFmtId="0" fontId="22" fillId="0" borderId="11" xfId="44" applyFont="1" applyBorder="1" applyAlignment="1">
      <alignment vertical="top"/>
      <protection/>
    </xf>
    <xf numFmtId="0" fontId="0" fillId="0" borderId="11" xfId="0" applyFont="1" applyFill="1" applyBorder="1" applyAlignment="1">
      <alignment vertical="top" wrapText="1"/>
    </xf>
    <xf numFmtId="49" fontId="0" fillId="0" borderId="11" xfId="61" applyFont="1" applyFill="1" applyBorder="1" applyAlignment="1">
      <alignment vertical="top"/>
      <protection/>
    </xf>
    <xf numFmtId="49" fontId="17" fillId="0" borderId="11" xfId="0" applyNumberFormat="1" applyFont="1" applyFill="1" applyBorder="1" applyAlignment="1">
      <alignment vertical="top"/>
    </xf>
    <xf numFmtId="0" fontId="60" fillId="0" borderId="11" xfId="43" applyFont="1" applyFill="1" applyBorder="1" applyAlignment="1">
      <alignment vertical="top"/>
      <protection/>
    </xf>
    <xf numFmtId="49" fontId="0" fillId="0" borderId="11" xfId="0" applyNumberFormat="1" applyFill="1" applyBorder="1" applyAlignment="1">
      <alignment vertical="top"/>
    </xf>
    <xf numFmtId="166" fontId="2" fillId="0" borderId="11" xfId="34" applyFont="1" applyFill="1" applyBorder="1" applyAlignment="1">
      <alignment vertical="top"/>
      <protection/>
    </xf>
    <xf numFmtId="0" fontId="23" fillId="0" borderId="0" xfId="0" applyFont="1" applyAlignment="1">
      <alignment vertical="top"/>
    </xf>
    <xf numFmtId="4" fontId="0" fillId="0" borderId="11" xfId="38" applyFont="1" applyBorder="1" applyAlignment="1" applyProtection="1">
      <alignment vertical="top"/>
      <protection locked="0"/>
    </xf>
    <xf numFmtId="0" fontId="66" fillId="0" borderId="11" xfId="0" applyFont="1" applyBorder="1" applyAlignment="1">
      <alignment vertical="top"/>
    </xf>
    <xf numFmtId="0" fontId="21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ena" xfId="34"/>
    <cellStyle name="cena celkem" xfId="35"/>
    <cellStyle name="cena součet" xfId="36"/>
    <cellStyle name="Comma" xfId="37"/>
    <cellStyle name="číslo" xfId="38"/>
    <cellStyle name="Hyperlink" xfId="39"/>
    <cellStyle name="Kontrolní buňka" xfId="40"/>
    <cellStyle name="Currency" xfId="41"/>
    <cellStyle name="Měna 2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ceník od 01072009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8E8E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66FF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tabColor indexed="30"/>
    <outlinePr summaryBelow="0"/>
  </sheetPr>
  <dimension ref="A1:I95"/>
  <sheetViews>
    <sheetView tabSelected="1" workbookViewId="0" topLeftCell="A1">
      <selection activeCell="G40" sqref="G40"/>
    </sheetView>
  </sheetViews>
  <sheetFormatPr defaultColWidth="13.5" defaultRowHeight="12.75" outlineLevelRow="4"/>
  <cols>
    <col min="1" max="1" width="8.33203125" style="1" customWidth="1"/>
    <col min="2" max="2" width="30.5" style="1" customWidth="1"/>
    <col min="3" max="3" width="64.16015625" style="19" customWidth="1"/>
    <col min="4" max="4" width="23.33203125" style="19" hidden="1" customWidth="1"/>
    <col min="5" max="5" width="9.33203125" style="1" customWidth="1"/>
    <col min="6" max="6" width="7.66015625" style="1" customWidth="1"/>
    <col min="7" max="7" width="10.66015625" style="1" bestFit="1" customWidth="1"/>
    <col min="8" max="8" width="26.33203125" style="1" customWidth="1"/>
    <col min="9" max="9" width="13.5" style="20" customWidth="1"/>
    <col min="10" max="77" width="12.33203125" style="1" customWidth="1"/>
    <col min="78" max="16384" width="13.5" style="1" customWidth="1"/>
  </cols>
  <sheetData>
    <row r="1" ht="15.75">
      <c r="A1" s="63" t="s">
        <v>170</v>
      </c>
    </row>
    <row r="2" ht="15.75">
      <c r="A2" s="63" t="s">
        <v>172</v>
      </c>
    </row>
    <row r="3" ht="16.5" thickBot="1">
      <c r="A3" s="63"/>
    </row>
    <row r="4" spans="1:9" ht="25.5">
      <c r="A4" s="25"/>
      <c r="B4" s="27" t="s">
        <v>72</v>
      </c>
      <c r="C4" s="27"/>
      <c r="D4" s="26"/>
      <c r="E4" s="28"/>
      <c r="F4" s="26"/>
      <c r="G4" s="41"/>
      <c r="H4" s="41"/>
      <c r="I4" s="29"/>
    </row>
    <row r="5" spans="1:9" ht="12.75">
      <c r="A5" s="30"/>
      <c r="B5" s="4"/>
      <c r="C5" s="3"/>
      <c r="D5" s="3"/>
      <c r="E5" s="5" t="s">
        <v>50</v>
      </c>
      <c r="F5" s="4"/>
      <c r="G5" s="42"/>
      <c r="H5" s="42"/>
      <c r="I5" s="31"/>
    </row>
    <row r="6" spans="1:9" ht="42" customHeight="1">
      <c r="A6" s="32" t="s">
        <v>73</v>
      </c>
      <c r="B6" s="7" t="s">
        <v>74</v>
      </c>
      <c r="C6" s="8" t="s">
        <v>75</v>
      </c>
      <c r="D6" s="8" t="s">
        <v>45</v>
      </c>
      <c r="E6" s="9" t="s">
        <v>150</v>
      </c>
      <c r="F6" s="7" t="s">
        <v>151</v>
      </c>
      <c r="G6" s="9" t="s">
        <v>165</v>
      </c>
      <c r="H6" s="9" t="s">
        <v>166</v>
      </c>
      <c r="I6" s="33" t="s">
        <v>76</v>
      </c>
    </row>
    <row r="7" spans="1:9" ht="10.5" customHeight="1">
      <c r="A7" s="32"/>
      <c r="B7" s="7"/>
      <c r="C7" s="8"/>
      <c r="D7" s="8"/>
      <c r="E7" s="9"/>
      <c r="F7" s="7"/>
      <c r="G7" s="43"/>
      <c r="H7" s="43"/>
      <c r="I7" s="33"/>
    </row>
    <row r="8" spans="1:9" ht="27" customHeight="1">
      <c r="A8" s="66" t="s">
        <v>136</v>
      </c>
      <c r="B8" s="67"/>
      <c r="C8" s="67"/>
      <c r="D8" s="67"/>
      <c r="E8" s="67"/>
      <c r="F8" s="67"/>
      <c r="G8" s="67"/>
      <c r="H8" s="67"/>
      <c r="I8" s="68"/>
    </row>
    <row r="9" spans="1:9" ht="27" customHeight="1">
      <c r="A9" s="69"/>
      <c r="B9" s="70"/>
      <c r="C9" s="70"/>
      <c r="D9" s="70"/>
      <c r="E9" s="70"/>
      <c r="F9" s="70"/>
      <c r="G9" s="70"/>
      <c r="H9" s="70"/>
      <c r="I9" s="71"/>
    </row>
    <row r="10" spans="1:9" ht="27" customHeight="1">
      <c r="A10" s="38"/>
      <c r="B10" s="39"/>
      <c r="C10" s="45" t="s">
        <v>167</v>
      </c>
      <c r="D10" s="3"/>
      <c r="E10" s="5"/>
      <c r="F10" s="4"/>
      <c r="G10" s="46"/>
      <c r="H10" s="47"/>
      <c r="I10" s="40"/>
    </row>
    <row r="11" spans="1:9" ht="12" customHeight="1">
      <c r="A11" s="38"/>
      <c r="B11" s="39"/>
      <c r="C11" s="3"/>
      <c r="D11" s="3"/>
      <c r="E11" s="5"/>
      <c r="F11" s="4"/>
      <c r="G11" s="48"/>
      <c r="H11" s="49"/>
      <c r="I11" s="40"/>
    </row>
    <row r="12" spans="1:9" ht="18.75">
      <c r="A12" s="38"/>
      <c r="B12" s="39"/>
      <c r="C12" s="50" t="s">
        <v>46</v>
      </c>
      <c r="D12" s="50"/>
      <c r="E12" s="5"/>
      <c r="F12" s="50"/>
      <c r="G12" s="50"/>
      <c r="H12" s="50">
        <f>SUM(H32:H40)</f>
        <v>0</v>
      </c>
      <c r="I12" s="40"/>
    </row>
    <row r="13" spans="1:9" ht="18.75">
      <c r="A13" s="38"/>
      <c r="B13" s="39"/>
      <c r="C13" s="50" t="s">
        <v>21</v>
      </c>
      <c r="D13" s="50"/>
      <c r="E13" s="5"/>
      <c r="F13" s="50"/>
      <c r="G13" s="50"/>
      <c r="H13" s="62">
        <f>SUM(H43:H51)</f>
        <v>0</v>
      </c>
      <c r="I13" s="40"/>
    </row>
    <row r="14" spans="1:9" ht="18.75">
      <c r="A14" s="38"/>
      <c r="B14" s="39"/>
      <c r="C14" s="50" t="s">
        <v>25</v>
      </c>
      <c r="D14" s="50"/>
      <c r="E14" s="5"/>
      <c r="F14" s="50"/>
      <c r="G14" s="50"/>
      <c r="H14" s="62">
        <f>SUM(H54:H55)</f>
        <v>0</v>
      </c>
      <c r="I14" s="40"/>
    </row>
    <row r="15" spans="1:9" ht="18.75">
      <c r="A15" s="38"/>
      <c r="B15" s="39"/>
      <c r="C15" s="50" t="s">
        <v>26</v>
      </c>
      <c r="D15" s="50"/>
      <c r="E15" s="5"/>
      <c r="F15" s="50"/>
      <c r="G15" s="50"/>
      <c r="H15" s="62">
        <f>SUM(H58:H64)</f>
        <v>0</v>
      </c>
      <c r="I15" s="40"/>
    </row>
    <row r="16" spans="1:9" ht="18.75">
      <c r="A16" s="38"/>
      <c r="B16" s="39"/>
      <c r="C16" s="50" t="s">
        <v>35</v>
      </c>
      <c r="D16" s="50"/>
      <c r="E16" s="5"/>
      <c r="F16" s="50"/>
      <c r="G16" s="50"/>
      <c r="H16" s="62">
        <f>SUM(H67:H83)</f>
        <v>0</v>
      </c>
      <c r="I16" s="40"/>
    </row>
    <row r="17" spans="1:9" ht="18.75">
      <c r="A17" s="38"/>
      <c r="B17" s="39"/>
      <c r="C17" s="50" t="s">
        <v>17</v>
      </c>
      <c r="D17" s="50"/>
      <c r="E17" s="5"/>
      <c r="F17" s="50"/>
      <c r="G17" s="50"/>
      <c r="H17" s="62">
        <f>SUM(H86)</f>
        <v>0</v>
      </c>
      <c r="I17" s="40"/>
    </row>
    <row r="18" spans="1:9" ht="18.75">
      <c r="A18" s="38"/>
      <c r="B18" s="39"/>
      <c r="C18" s="50" t="s">
        <v>18</v>
      </c>
      <c r="D18" s="50"/>
      <c r="E18" s="5"/>
      <c r="F18" s="50"/>
      <c r="G18" s="50"/>
      <c r="H18" s="62">
        <f aca="true" t="shared" si="0" ref="H18:H25">SUM(H87)</f>
        <v>0</v>
      </c>
      <c r="I18" s="40"/>
    </row>
    <row r="19" spans="1:9" ht="18.75">
      <c r="A19" s="38"/>
      <c r="B19" s="39"/>
      <c r="C19" s="50" t="s">
        <v>19</v>
      </c>
      <c r="D19" s="50"/>
      <c r="E19" s="5"/>
      <c r="F19" s="50"/>
      <c r="G19" s="50"/>
      <c r="H19" s="62">
        <f t="shared" si="0"/>
        <v>0</v>
      </c>
      <c r="I19" s="40"/>
    </row>
    <row r="20" spans="1:9" ht="18.75">
      <c r="A20" s="38"/>
      <c r="B20" s="39"/>
      <c r="C20" s="50" t="s">
        <v>20</v>
      </c>
      <c r="D20" s="50"/>
      <c r="E20" s="5"/>
      <c r="F20" s="50"/>
      <c r="G20" s="50"/>
      <c r="H20" s="62">
        <f>SUM(H89)</f>
        <v>0</v>
      </c>
      <c r="I20" s="40"/>
    </row>
    <row r="21" spans="1:9" ht="18.75">
      <c r="A21" s="38"/>
      <c r="B21" s="39"/>
      <c r="C21" s="50" t="s">
        <v>56</v>
      </c>
      <c r="D21" s="50"/>
      <c r="E21" s="5"/>
      <c r="F21" s="50"/>
      <c r="G21" s="50"/>
      <c r="H21" s="62">
        <f t="shared" si="0"/>
        <v>0</v>
      </c>
      <c r="I21" s="40"/>
    </row>
    <row r="22" spans="1:9" ht="18.75">
      <c r="A22" s="38"/>
      <c r="B22" s="39"/>
      <c r="C22" s="50" t="s">
        <v>59</v>
      </c>
      <c r="D22" s="50"/>
      <c r="E22" s="5"/>
      <c r="F22" s="50"/>
      <c r="G22" s="50"/>
      <c r="H22" s="62">
        <f t="shared" si="0"/>
        <v>0</v>
      </c>
      <c r="I22" s="40"/>
    </row>
    <row r="23" spans="1:9" ht="18.75">
      <c r="A23" s="38"/>
      <c r="B23" s="39"/>
      <c r="C23" s="50" t="s">
        <v>57</v>
      </c>
      <c r="D23" s="50"/>
      <c r="E23" s="5"/>
      <c r="F23" s="50"/>
      <c r="G23" s="50"/>
      <c r="H23" s="62">
        <f t="shared" si="0"/>
        <v>0</v>
      </c>
      <c r="I23" s="40"/>
    </row>
    <row r="24" spans="1:9" ht="18.75">
      <c r="A24" s="38"/>
      <c r="B24" s="39"/>
      <c r="C24" s="50" t="s">
        <v>71</v>
      </c>
      <c r="D24" s="50"/>
      <c r="E24" s="5"/>
      <c r="F24" s="50"/>
      <c r="G24" s="50"/>
      <c r="H24" s="62">
        <f t="shared" si="0"/>
        <v>0</v>
      </c>
      <c r="I24" s="40"/>
    </row>
    <row r="25" spans="1:9" ht="18.75">
      <c r="A25" s="38"/>
      <c r="B25" s="39"/>
      <c r="C25" s="50" t="s">
        <v>168</v>
      </c>
      <c r="D25" s="50"/>
      <c r="E25" s="5"/>
      <c r="F25" s="50"/>
      <c r="G25" s="50"/>
      <c r="H25" s="62">
        <f t="shared" si="0"/>
        <v>0</v>
      </c>
      <c r="I25" s="40"/>
    </row>
    <row r="26" spans="1:9" ht="18.75">
      <c r="A26" s="38"/>
      <c r="B26" s="39"/>
      <c r="C26" s="51" t="s">
        <v>171</v>
      </c>
      <c r="D26" s="52"/>
      <c r="E26" s="53"/>
      <c r="F26" s="52"/>
      <c r="G26" s="52"/>
      <c r="H26" s="51">
        <f>SUM(H12:H25)</f>
        <v>0</v>
      </c>
      <c r="I26" s="40"/>
    </row>
    <row r="27" spans="1:9" ht="17.25" customHeight="1">
      <c r="A27" s="38"/>
      <c r="B27" s="39"/>
      <c r="C27" s="3"/>
      <c r="D27" s="3"/>
      <c r="E27" s="5"/>
      <c r="F27" s="4"/>
      <c r="G27" s="6"/>
      <c r="H27" s="54"/>
      <c r="I27" s="40"/>
    </row>
    <row r="28" spans="1:9" ht="17.25" customHeight="1">
      <c r="A28" s="38"/>
      <c r="B28" s="39"/>
      <c r="C28" s="3"/>
      <c r="D28" s="3"/>
      <c r="E28" s="5"/>
      <c r="F28" s="4"/>
      <c r="G28" s="6"/>
      <c r="H28" s="54"/>
      <c r="I28" s="40"/>
    </row>
    <row r="29" spans="1:9" ht="18.75" outlineLevel="1">
      <c r="A29" s="30"/>
      <c r="B29" s="4"/>
      <c r="C29" s="45" t="s">
        <v>169</v>
      </c>
      <c r="D29" s="55"/>
      <c r="E29" s="56"/>
      <c r="F29" s="55"/>
      <c r="G29" s="55"/>
      <c r="H29" s="55"/>
      <c r="I29" s="31"/>
    </row>
    <row r="30" spans="1:9" ht="12.75">
      <c r="A30" s="30"/>
      <c r="B30" s="4"/>
      <c r="C30" s="3"/>
      <c r="D30" s="3"/>
      <c r="E30" s="5"/>
      <c r="F30" s="4"/>
      <c r="G30" s="42"/>
      <c r="H30" s="42"/>
      <c r="I30" s="31"/>
    </row>
    <row r="31" spans="1:9" ht="15.75">
      <c r="A31" s="30"/>
      <c r="B31" s="4"/>
      <c r="C31" s="10" t="s">
        <v>46</v>
      </c>
      <c r="D31" s="3"/>
      <c r="E31" s="5"/>
      <c r="F31" s="4"/>
      <c r="G31" s="42"/>
      <c r="H31" s="42"/>
      <c r="I31" s="31"/>
    </row>
    <row r="32" spans="1:9" ht="25.5" outlineLevel="2">
      <c r="A32" s="30" t="s">
        <v>77</v>
      </c>
      <c r="B32" s="4"/>
      <c r="C32" s="57" t="s">
        <v>128</v>
      </c>
      <c r="D32" s="4"/>
      <c r="E32" s="4">
        <v>1</v>
      </c>
      <c r="F32" s="4" t="s">
        <v>47</v>
      </c>
      <c r="G32" s="64">
        <v>0</v>
      </c>
      <c r="H32" s="6">
        <f>E32*G32</f>
        <v>0</v>
      </c>
      <c r="I32" s="31" t="s">
        <v>78</v>
      </c>
    </row>
    <row r="33" spans="1:9" ht="28.5" customHeight="1" outlineLevel="2">
      <c r="A33" s="30" t="s">
        <v>79</v>
      </c>
      <c r="B33" s="4"/>
      <c r="C33" s="57" t="s">
        <v>129</v>
      </c>
      <c r="D33" s="4" t="s">
        <v>69</v>
      </c>
      <c r="E33" s="4">
        <v>1</v>
      </c>
      <c r="F33" s="4" t="s">
        <v>47</v>
      </c>
      <c r="G33" s="64">
        <v>0</v>
      </c>
      <c r="H33" s="6">
        <f aca="true" t="shared" si="1" ref="H33:H40">E33*G33</f>
        <v>0</v>
      </c>
      <c r="I33" s="31" t="s">
        <v>78</v>
      </c>
    </row>
    <row r="34" spans="1:9" ht="12.75" outlineLevel="2">
      <c r="A34" s="30" t="s">
        <v>80</v>
      </c>
      <c r="B34" s="4"/>
      <c r="C34" s="58" t="s">
        <v>63</v>
      </c>
      <c r="D34" s="3" t="s">
        <v>55</v>
      </c>
      <c r="E34" s="4">
        <v>1</v>
      </c>
      <c r="F34" s="4" t="s">
        <v>47</v>
      </c>
      <c r="G34" s="64">
        <v>0</v>
      </c>
      <c r="H34" s="6">
        <f t="shared" si="1"/>
        <v>0</v>
      </c>
      <c r="I34" s="31" t="s">
        <v>78</v>
      </c>
    </row>
    <row r="35" spans="1:9" ht="25.5" outlineLevel="2">
      <c r="A35" s="30" t="s">
        <v>81</v>
      </c>
      <c r="B35" s="4"/>
      <c r="C35" s="57" t="s">
        <v>130</v>
      </c>
      <c r="D35" s="4"/>
      <c r="E35" s="4">
        <v>1</v>
      </c>
      <c r="F35" s="4" t="s">
        <v>47</v>
      </c>
      <c r="G35" s="64">
        <v>0</v>
      </c>
      <c r="H35" s="6">
        <f t="shared" si="1"/>
        <v>0</v>
      </c>
      <c r="I35" s="31" t="s">
        <v>78</v>
      </c>
    </row>
    <row r="36" spans="1:9" ht="28.5" customHeight="1" outlineLevel="2">
      <c r="A36" s="30" t="s">
        <v>82</v>
      </c>
      <c r="B36" s="4"/>
      <c r="C36" s="57" t="s">
        <v>131</v>
      </c>
      <c r="D36" s="4" t="s">
        <v>69</v>
      </c>
      <c r="E36" s="4">
        <v>1</v>
      </c>
      <c r="F36" s="4" t="s">
        <v>47</v>
      </c>
      <c r="G36" s="64">
        <v>0</v>
      </c>
      <c r="H36" s="6">
        <f t="shared" si="1"/>
        <v>0</v>
      </c>
      <c r="I36" s="31" t="s">
        <v>78</v>
      </c>
    </row>
    <row r="37" spans="1:9" ht="12.75" outlineLevel="2">
      <c r="A37" s="30" t="s">
        <v>83</v>
      </c>
      <c r="B37" s="4"/>
      <c r="C37" s="58" t="s">
        <v>64</v>
      </c>
      <c r="D37" s="3" t="s">
        <v>55</v>
      </c>
      <c r="E37" s="4">
        <v>1</v>
      </c>
      <c r="F37" s="4" t="s">
        <v>47</v>
      </c>
      <c r="G37" s="64">
        <v>0</v>
      </c>
      <c r="H37" s="6">
        <f t="shared" si="1"/>
        <v>0</v>
      </c>
      <c r="I37" s="31" t="s">
        <v>78</v>
      </c>
    </row>
    <row r="38" spans="1:9" ht="12.75" outlineLevel="2">
      <c r="A38" s="30" t="s">
        <v>84</v>
      </c>
      <c r="B38" s="4"/>
      <c r="C38" s="23" t="s">
        <v>70</v>
      </c>
      <c r="D38" s="4"/>
      <c r="E38" s="4">
        <v>1</v>
      </c>
      <c r="F38" s="4" t="s">
        <v>47</v>
      </c>
      <c r="G38" s="64">
        <v>0</v>
      </c>
      <c r="H38" s="6">
        <f t="shared" si="1"/>
        <v>0</v>
      </c>
      <c r="I38" s="31" t="s">
        <v>78</v>
      </c>
    </row>
    <row r="39" spans="1:9" ht="12.75" outlineLevel="2">
      <c r="A39" s="30" t="s">
        <v>85</v>
      </c>
      <c r="B39" s="4"/>
      <c r="C39" s="23" t="s">
        <v>132</v>
      </c>
      <c r="D39" s="4" t="s">
        <v>60</v>
      </c>
      <c r="E39" s="4">
        <v>75</v>
      </c>
      <c r="F39" s="4" t="s">
        <v>47</v>
      </c>
      <c r="G39" s="64">
        <v>0</v>
      </c>
      <c r="H39" s="6">
        <f t="shared" si="1"/>
        <v>0</v>
      </c>
      <c r="I39" s="31" t="s">
        <v>78</v>
      </c>
    </row>
    <row r="40" spans="1:9" ht="12.75" outlineLevel="2">
      <c r="A40" s="30" t="s">
        <v>86</v>
      </c>
      <c r="B40" s="4"/>
      <c r="C40" s="58" t="s">
        <v>30</v>
      </c>
      <c r="D40" s="3" t="s">
        <v>31</v>
      </c>
      <c r="E40" s="4">
        <v>2</v>
      </c>
      <c r="F40" s="4" t="s">
        <v>47</v>
      </c>
      <c r="G40" s="64">
        <v>0</v>
      </c>
      <c r="H40" s="6">
        <f t="shared" si="1"/>
        <v>0</v>
      </c>
      <c r="I40" s="31" t="s">
        <v>78</v>
      </c>
    </row>
    <row r="41" spans="1:9" ht="12.75">
      <c r="A41" s="30"/>
      <c r="B41" s="4"/>
      <c r="C41" s="59"/>
      <c r="D41" s="11"/>
      <c r="E41" s="5"/>
      <c r="F41" s="4"/>
      <c r="G41" s="64"/>
      <c r="H41" s="6"/>
      <c r="I41" s="31"/>
    </row>
    <row r="42" spans="1:9" ht="15.75">
      <c r="A42" s="30"/>
      <c r="B42" s="4"/>
      <c r="C42" s="60" t="s">
        <v>21</v>
      </c>
      <c r="D42" s="3"/>
      <c r="E42" s="5"/>
      <c r="F42" s="4"/>
      <c r="G42" s="64"/>
      <c r="H42" s="6"/>
      <c r="I42" s="31"/>
    </row>
    <row r="43" spans="1:9" ht="15" outlineLevel="4">
      <c r="A43" s="30" t="s">
        <v>138</v>
      </c>
      <c r="B43" s="2" t="s">
        <v>133</v>
      </c>
      <c r="C43" s="22" t="s">
        <v>67</v>
      </c>
      <c r="D43" s="3" t="s">
        <v>48</v>
      </c>
      <c r="E43" s="4">
        <v>3</v>
      </c>
      <c r="F43" s="4" t="s">
        <v>47</v>
      </c>
      <c r="G43" s="64">
        <v>0</v>
      </c>
      <c r="H43" s="6">
        <f>E43*G43</f>
        <v>0</v>
      </c>
      <c r="I43" s="31" t="s">
        <v>78</v>
      </c>
    </row>
    <row r="44" spans="1:9" ht="33" customHeight="1" outlineLevel="4">
      <c r="A44" s="30" t="s">
        <v>87</v>
      </c>
      <c r="B44" s="2" t="s">
        <v>143</v>
      </c>
      <c r="C44" s="22" t="s">
        <v>68</v>
      </c>
      <c r="D44" s="3" t="s">
        <v>49</v>
      </c>
      <c r="E44" s="4">
        <v>5</v>
      </c>
      <c r="F44" s="4" t="s">
        <v>47</v>
      </c>
      <c r="G44" s="64">
        <v>0</v>
      </c>
      <c r="H44" s="6">
        <f aca="true" t="shared" si="2" ref="H44:H51">E44*G44</f>
        <v>0</v>
      </c>
      <c r="I44" s="31" t="s">
        <v>78</v>
      </c>
    </row>
    <row r="45" spans="1:9" ht="18" customHeight="1" outlineLevel="4">
      <c r="A45" s="30" t="s">
        <v>148</v>
      </c>
      <c r="B45" s="2" t="s">
        <v>144</v>
      </c>
      <c r="C45" s="22" t="s">
        <v>141</v>
      </c>
      <c r="D45" s="3" t="s">
        <v>49</v>
      </c>
      <c r="E45" s="4">
        <v>2</v>
      </c>
      <c r="F45" s="4" t="s">
        <v>47</v>
      </c>
      <c r="G45" s="64">
        <v>0</v>
      </c>
      <c r="H45" s="6">
        <f t="shared" si="2"/>
        <v>0</v>
      </c>
      <c r="I45" s="31" t="s">
        <v>78</v>
      </c>
    </row>
    <row r="46" spans="1:9" ht="18.75" customHeight="1" outlineLevel="2">
      <c r="A46" s="30" t="s">
        <v>88</v>
      </c>
      <c r="B46" s="21" t="s">
        <v>135</v>
      </c>
      <c r="C46" s="22" t="s">
        <v>27</v>
      </c>
      <c r="D46" s="22" t="s">
        <v>28</v>
      </c>
      <c r="E46" s="23">
        <v>1</v>
      </c>
      <c r="F46" s="4" t="s">
        <v>47</v>
      </c>
      <c r="G46" s="64">
        <v>0</v>
      </c>
      <c r="H46" s="6">
        <f t="shared" si="2"/>
        <v>0</v>
      </c>
      <c r="I46" s="31" t="s">
        <v>78</v>
      </c>
    </row>
    <row r="47" spans="1:9" ht="15" outlineLevel="2">
      <c r="A47" s="30" t="s">
        <v>139</v>
      </c>
      <c r="B47" s="21" t="s">
        <v>137</v>
      </c>
      <c r="C47" s="22" t="s">
        <v>29</v>
      </c>
      <c r="D47" s="22" t="s">
        <v>32</v>
      </c>
      <c r="E47" s="23">
        <v>1</v>
      </c>
      <c r="F47" s="4" t="s">
        <v>47</v>
      </c>
      <c r="G47" s="64">
        <v>0</v>
      </c>
      <c r="H47" s="6">
        <f t="shared" si="2"/>
        <v>0</v>
      </c>
      <c r="I47" s="31" t="s">
        <v>78</v>
      </c>
    </row>
    <row r="48" spans="1:9" ht="110.25" customHeight="1" outlineLevel="2">
      <c r="A48" s="30" t="s">
        <v>89</v>
      </c>
      <c r="B48" s="21" t="s">
        <v>127</v>
      </c>
      <c r="C48" s="22" t="s">
        <v>142</v>
      </c>
      <c r="D48" s="22" t="s">
        <v>61</v>
      </c>
      <c r="E48" s="23">
        <v>14</v>
      </c>
      <c r="F48" s="4" t="s">
        <v>47</v>
      </c>
      <c r="G48" s="64">
        <v>0</v>
      </c>
      <c r="H48" s="6">
        <f t="shared" si="2"/>
        <v>0</v>
      </c>
      <c r="I48" s="31" t="s">
        <v>78</v>
      </c>
    </row>
    <row r="49" spans="1:9" ht="77.25" customHeight="1" outlineLevel="2">
      <c r="A49" s="30" t="s">
        <v>140</v>
      </c>
      <c r="B49" s="21" t="s">
        <v>145</v>
      </c>
      <c r="C49" s="22" t="s">
        <v>146</v>
      </c>
      <c r="D49" s="3" t="s">
        <v>62</v>
      </c>
      <c r="E49" s="4">
        <v>14</v>
      </c>
      <c r="F49" s="4" t="s">
        <v>47</v>
      </c>
      <c r="G49" s="64">
        <v>0</v>
      </c>
      <c r="H49" s="6">
        <f t="shared" si="2"/>
        <v>0</v>
      </c>
      <c r="I49" s="31" t="s">
        <v>78</v>
      </c>
    </row>
    <row r="50" spans="1:9" ht="363" customHeight="1" outlineLevel="2">
      <c r="A50" s="30" t="s">
        <v>90</v>
      </c>
      <c r="B50" s="2" t="s">
        <v>149</v>
      </c>
      <c r="C50" s="22" t="s">
        <v>134</v>
      </c>
      <c r="D50" s="3" t="s">
        <v>58</v>
      </c>
      <c r="E50" s="4">
        <v>110</v>
      </c>
      <c r="F50" s="4" t="s">
        <v>47</v>
      </c>
      <c r="G50" s="64">
        <v>0</v>
      </c>
      <c r="H50" s="6">
        <f t="shared" si="2"/>
        <v>0</v>
      </c>
      <c r="I50" s="31" t="s">
        <v>78</v>
      </c>
    </row>
    <row r="51" spans="1:9" ht="15" outlineLevel="4">
      <c r="A51" s="30" t="s">
        <v>91</v>
      </c>
      <c r="B51" s="24" t="s">
        <v>147</v>
      </c>
      <c r="C51" s="22" t="s">
        <v>174</v>
      </c>
      <c r="D51" s="3" t="s">
        <v>22</v>
      </c>
      <c r="E51" s="65">
        <v>2</v>
      </c>
      <c r="F51" s="4" t="s">
        <v>47</v>
      </c>
      <c r="G51" s="64">
        <v>0</v>
      </c>
      <c r="H51" s="6">
        <f t="shared" si="2"/>
        <v>0</v>
      </c>
      <c r="I51" s="31" t="s">
        <v>78</v>
      </c>
    </row>
    <row r="52" spans="1:9" ht="12.75">
      <c r="A52" s="30"/>
      <c r="B52" s="4"/>
      <c r="C52" s="22"/>
      <c r="D52" s="3"/>
      <c r="E52" s="12">
        <v>0</v>
      </c>
      <c r="F52" s="4"/>
      <c r="G52" s="64"/>
      <c r="H52" s="6"/>
      <c r="I52" s="31"/>
    </row>
    <row r="53" spans="1:9" ht="15.75">
      <c r="A53" s="30"/>
      <c r="B53" s="4"/>
      <c r="C53" s="60" t="s">
        <v>25</v>
      </c>
      <c r="D53" s="3"/>
      <c r="E53" s="12">
        <v>0</v>
      </c>
      <c r="F53" s="4"/>
      <c r="G53" s="64"/>
      <c r="H53" s="6"/>
      <c r="I53" s="31"/>
    </row>
    <row r="54" spans="1:9" ht="12.75" outlineLevel="2">
      <c r="A54" s="30" t="s">
        <v>92</v>
      </c>
      <c r="B54" s="4"/>
      <c r="C54" s="22" t="s">
        <v>164</v>
      </c>
      <c r="D54" s="6"/>
      <c r="E54" s="4">
        <v>1</v>
      </c>
      <c r="F54" s="4" t="s">
        <v>47</v>
      </c>
      <c r="G54" s="64">
        <v>0</v>
      </c>
      <c r="H54" s="6">
        <f>E54*G54</f>
        <v>0</v>
      </c>
      <c r="I54" s="31" t="s">
        <v>78</v>
      </c>
    </row>
    <row r="55" spans="1:9" ht="12.75" outlineLevel="2">
      <c r="A55" s="30" t="s">
        <v>93</v>
      </c>
      <c r="B55" s="4"/>
      <c r="C55" s="22" t="s">
        <v>65</v>
      </c>
      <c r="D55" s="6"/>
      <c r="E55" s="4">
        <v>1</v>
      </c>
      <c r="F55" s="4" t="s">
        <v>47</v>
      </c>
      <c r="G55" s="64">
        <v>0</v>
      </c>
      <c r="H55" s="6">
        <f>E55*G55</f>
        <v>0</v>
      </c>
      <c r="I55" s="31" t="s">
        <v>78</v>
      </c>
    </row>
    <row r="56" spans="1:9" ht="12.75">
      <c r="A56" s="30"/>
      <c r="B56" s="4"/>
      <c r="C56" s="22"/>
      <c r="D56" s="3"/>
      <c r="E56" s="12">
        <v>0</v>
      </c>
      <c r="F56" s="4"/>
      <c r="G56" s="64"/>
      <c r="H56" s="6"/>
      <c r="I56" s="31"/>
    </row>
    <row r="57" spans="1:9" ht="15.75">
      <c r="A57" s="30"/>
      <c r="B57" s="4"/>
      <c r="C57" s="60" t="s">
        <v>26</v>
      </c>
      <c r="D57" s="3"/>
      <c r="E57" s="12">
        <v>0</v>
      </c>
      <c r="F57" s="4"/>
      <c r="G57" s="64"/>
      <c r="H57" s="6"/>
      <c r="I57" s="31"/>
    </row>
    <row r="58" spans="1:9" ht="12.75" outlineLevel="2">
      <c r="A58" s="30" t="s">
        <v>94</v>
      </c>
      <c r="B58" s="4"/>
      <c r="C58" s="23" t="s">
        <v>152</v>
      </c>
      <c r="D58" s="4" t="s">
        <v>34</v>
      </c>
      <c r="E58" s="4">
        <v>1</v>
      </c>
      <c r="F58" s="4" t="s">
        <v>47</v>
      </c>
      <c r="G58" s="64">
        <v>0</v>
      </c>
      <c r="H58" s="6">
        <f aca="true" t="shared" si="3" ref="H58:H64">E58*G58</f>
        <v>0</v>
      </c>
      <c r="I58" s="31" t="s">
        <v>78</v>
      </c>
    </row>
    <row r="59" spans="1:9" ht="12.75" outlineLevel="2">
      <c r="A59" s="30" t="s">
        <v>95</v>
      </c>
      <c r="B59" s="4"/>
      <c r="C59" s="23" t="s">
        <v>38</v>
      </c>
      <c r="D59" s="4" t="s">
        <v>39</v>
      </c>
      <c r="E59" s="4">
        <v>2</v>
      </c>
      <c r="F59" s="4" t="s">
        <v>47</v>
      </c>
      <c r="G59" s="64">
        <v>0</v>
      </c>
      <c r="H59" s="6">
        <f t="shared" si="3"/>
        <v>0</v>
      </c>
      <c r="I59" s="31" t="s">
        <v>78</v>
      </c>
    </row>
    <row r="60" spans="1:9" ht="12.75" outlineLevel="2">
      <c r="A60" s="30" t="s">
        <v>96</v>
      </c>
      <c r="B60" s="4"/>
      <c r="C60" s="22" t="s">
        <v>0</v>
      </c>
      <c r="D60" s="3" t="s">
        <v>1</v>
      </c>
      <c r="E60" s="4">
        <v>1</v>
      </c>
      <c r="F60" s="4" t="s">
        <v>47</v>
      </c>
      <c r="G60" s="64">
        <v>0</v>
      </c>
      <c r="H60" s="6">
        <f t="shared" si="3"/>
        <v>0</v>
      </c>
      <c r="I60" s="31" t="s">
        <v>78</v>
      </c>
    </row>
    <row r="61" spans="1:9" ht="12.75" outlineLevel="2">
      <c r="A61" s="30" t="s">
        <v>97</v>
      </c>
      <c r="B61" s="4"/>
      <c r="C61" s="22" t="s">
        <v>33</v>
      </c>
      <c r="D61" s="3"/>
      <c r="E61" s="4">
        <v>1</v>
      </c>
      <c r="F61" s="4" t="s">
        <v>15</v>
      </c>
      <c r="G61" s="64">
        <v>0</v>
      </c>
      <c r="H61" s="6">
        <f t="shared" si="3"/>
        <v>0</v>
      </c>
      <c r="I61" s="31" t="s">
        <v>78</v>
      </c>
    </row>
    <row r="62" spans="1:9" ht="12.75" outlineLevel="2">
      <c r="A62" s="30" t="s">
        <v>98</v>
      </c>
      <c r="B62" s="4"/>
      <c r="C62" s="22" t="s">
        <v>2</v>
      </c>
      <c r="D62" s="3"/>
      <c r="E62" s="4">
        <v>1</v>
      </c>
      <c r="F62" s="4" t="s">
        <v>15</v>
      </c>
      <c r="G62" s="64">
        <v>0</v>
      </c>
      <c r="H62" s="6">
        <f t="shared" si="3"/>
        <v>0</v>
      </c>
      <c r="I62" s="31" t="s">
        <v>78</v>
      </c>
    </row>
    <row r="63" spans="1:9" ht="12.75" outlineLevel="2">
      <c r="A63" s="30" t="s">
        <v>99</v>
      </c>
      <c r="B63" s="4"/>
      <c r="C63" s="22" t="s">
        <v>40</v>
      </c>
      <c r="D63" s="3"/>
      <c r="E63" s="4">
        <v>1</v>
      </c>
      <c r="F63" s="4" t="s">
        <v>47</v>
      </c>
      <c r="G63" s="64">
        <v>0</v>
      </c>
      <c r="H63" s="6">
        <f t="shared" si="3"/>
        <v>0</v>
      </c>
      <c r="I63" s="31" t="s">
        <v>78</v>
      </c>
    </row>
    <row r="64" spans="1:9" ht="12.75" outlineLevel="2">
      <c r="A64" s="30" t="s">
        <v>100</v>
      </c>
      <c r="B64" s="4"/>
      <c r="C64" s="22" t="s">
        <v>66</v>
      </c>
      <c r="D64" s="3" t="s">
        <v>41</v>
      </c>
      <c r="E64" s="4">
        <v>1</v>
      </c>
      <c r="F64" s="4" t="s">
        <v>47</v>
      </c>
      <c r="G64" s="64">
        <v>0</v>
      </c>
      <c r="H64" s="6">
        <f t="shared" si="3"/>
        <v>0</v>
      </c>
      <c r="I64" s="31" t="s">
        <v>78</v>
      </c>
    </row>
    <row r="65" spans="1:9" ht="12.75">
      <c r="A65" s="30"/>
      <c r="B65" s="4"/>
      <c r="C65" s="22"/>
      <c r="D65" s="3"/>
      <c r="E65" s="12">
        <v>0</v>
      </c>
      <c r="F65" s="4"/>
      <c r="G65" s="64"/>
      <c r="H65" s="6"/>
      <c r="I65" s="31"/>
    </row>
    <row r="66" spans="1:9" ht="15.75">
      <c r="A66" s="30"/>
      <c r="B66" s="4"/>
      <c r="C66" s="60" t="s">
        <v>35</v>
      </c>
      <c r="D66" s="3"/>
      <c r="E66" s="12">
        <v>0</v>
      </c>
      <c r="F66" s="4"/>
      <c r="G66" s="64"/>
      <c r="H66" s="6"/>
      <c r="I66" s="31"/>
    </row>
    <row r="67" spans="1:9" ht="12.75" outlineLevel="2">
      <c r="A67" s="30" t="s">
        <v>101</v>
      </c>
      <c r="B67" s="4"/>
      <c r="C67" s="22" t="s">
        <v>44</v>
      </c>
      <c r="D67" s="3" t="s">
        <v>10</v>
      </c>
      <c r="E67" s="4">
        <v>20</v>
      </c>
      <c r="F67" s="4" t="s">
        <v>47</v>
      </c>
      <c r="G67" s="64">
        <v>0</v>
      </c>
      <c r="H67" s="6">
        <f aca="true" t="shared" si="4" ref="H67:H83">E67*G67</f>
        <v>0</v>
      </c>
      <c r="I67" s="31" t="s">
        <v>78</v>
      </c>
    </row>
    <row r="68" spans="1:9" ht="12.75" outlineLevel="2">
      <c r="A68" s="30"/>
      <c r="B68" s="4"/>
      <c r="C68" s="22" t="s">
        <v>158</v>
      </c>
      <c r="D68" s="3"/>
      <c r="E68" s="4">
        <v>120</v>
      </c>
      <c r="F68" s="4" t="s">
        <v>47</v>
      </c>
      <c r="G68" s="64">
        <v>0</v>
      </c>
      <c r="H68" s="6">
        <f t="shared" si="4"/>
        <v>0</v>
      </c>
      <c r="I68" s="31" t="s">
        <v>78</v>
      </c>
    </row>
    <row r="69" spans="1:9" ht="12.75" outlineLevel="2">
      <c r="A69" s="30" t="s">
        <v>102</v>
      </c>
      <c r="B69" s="4"/>
      <c r="C69" s="22" t="s">
        <v>153</v>
      </c>
      <c r="D69" s="3" t="s">
        <v>5</v>
      </c>
      <c r="E69" s="4">
        <v>11500</v>
      </c>
      <c r="F69" s="4" t="s">
        <v>36</v>
      </c>
      <c r="G69" s="64">
        <v>0</v>
      </c>
      <c r="H69" s="6">
        <f t="shared" si="4"/>
        <v>0</v>
      </c>
      <c r="I69" s="31" t="s">
        <v>78</v>
      </c>
    </row>
    <row r="70" spans="1:9" ht="12.75" outlineLevel="2">
      <c r="A70" s="30" t="s">
        <v>103</v>
      </c>
      <c r="B70" s="4"/>
      <c r="C70" s="22" t="s">
        <v>154</v>
      </c>
      <c r="D70" s="3" t="s">
        <v>6</v>
      </c>
      <c r="E70" s="4">
        <v>1550</v>
      </c>
      <c r="F70" s="4" t="s">
        <v>36</v>
      </c>
      <c r="G70" s="64">
        <v>0</v>
      </c>
      <c r="H70" s="6">
        <f t="shared" si="4"/>
        <v>0</v>
      </c>
      <c r="I70" s="31" t="s">
        <v>78</v>
      </c>
    </row>
    <row r="71" spans="1:9" ht="12.75" outlineLevel="2">
      <c r="A71" s="30" t="s">
        <v>104</v>
      </c>
      <c r="B71" s="4"/>
      <c r="C71" s="22" t="s">
        <v>43</v>
      </c>
      <c r="D71" s="3" t="s">
        <v>42</v>
      </c>
      <c r="E71" s="4">
        <v>300</v>
      </c>
      <c r="F71" s="4" t="s">
        <v>36</v>
      </c>
      <c r="G71" s="64">
        <v>0</v>
      </c>
      <c r="H71" s="6">
        <f t="shared" si="4"/>
        <v>0</v>
      </c>
      <c r="I71" s="31" t="s">
        <v>78</v>
      </c>
    </row>
    <row r="72" spans="1:9" ht="12.75" outlineLevel="2">
      <c r="A72" s="30" t="s">
        <v>105</v>
      </c>
      <c r="B72" s="4"/>
      <c r="C72" s="22" t="s">
        <v>157</v>
      </c>
      <c r="D72" s="3" t="s">
        <v>7</v>
      </c>
      <c r="E72" s="4">
        <v>450</v>
      </c>
      <c r="F72" s="4" t="s">
        <v>36</v>
      </c>
      <c r="G72" s="64">
        <v>0</v>
      </c>
      <c r="H72" s="6">
        <f t="shared" si="4"/>
        <v>0</v>
      </c>
      <c r="I72" s="31" t="s">
        <v>78</v>
      </c>
    </row>
    <row r="73" spans="1:9" ht="12.75" outlineLevel="2">
      <c r="A73" s="30" t="s">
        <v>106</v>
      </c>
      <c r="B73" s="4"/>
      <c r="C73" s="22" t="s">
        <v>3</v>
      </c>
      <c r="D73" s="3" t="s">
        <v>9</v>
      </c>
      <c r="E73" s="4">
        <v>30</v>
      </c>
      <c r="F73" s="4" t="s">
        <v>36</v>
      </c>
      <c r="G73" s="64">
        <v>0</v>
      </c>
      <c r="H73" s="6">
        <f t="shared" si="4"/>
        <v>0</v>
      </c>
      <c r="I73" s="31" t="s">
        <v>78</v>
      </c>
    </row>
    <row r="74" spans="1:9" ht="12.75" outlineLevel="4">
      <c r="A74" s="30" t="s">
        <v>107</v>
      </c>
      <c r="B74" s="4"/>
      <c r="C74" s="22" t="s">
        <v>160</v>
      </c>
      <c r="D74" s="13" t="s">
        <v>11</v>
      </c>
      <c r="E74" s="23">
        <v>400</v>
      </c>
      <c r="F74" s="4" t="s">
        <v>36</v>
      </c>
      <c r="G74" s="64">
        <v>0</v>
      </c>
      <c r="H74" s="6">
        <f t="shared" si="4"/>
        <v>0</v>
      </c>
      <c r="I74" s="31" t="s">
        <v>78</v>
      </c>
    </row>
    <row r="75" spans="1:9" ht="12.75" outlineLevel="4">
      <c r="A75" s="30" t="s">
        <v>108</v>
      </c>
      <c r="B75" s="4"/>
      <c r="C75" s="22" t="s">
        <v>159</v>
      </c>
      <c r="D75" s="13" t="s">
        <v>12</v>
      </c>
      <c r="E75" s="23">
        <v>300</v>
      </c>
      <c r="F75" s="4" t="s">
        <v>36</v>
      </c>
      <c r="G75" s="64">
        <v>0</v>
      </c>
      <c r="H75" s="6">
        <f t="shared" si="4"/>
        <v>0</v>
      </c>
      <c r="I75" s="31" t="s">
        <v>78</v>
      </c>
    </row>
    <row r="76" spans="1:9" ht="12.75" outlineLevel="4">
      <c r="A76" s="30" t="s">
        <v>109</v>
      </c>
      <c r="B76" s="4"/>
      <c r="C76" s="22" t="s">
        <v>161</v>
      </c>
      <c r="D76" s="3" t="s">
        <v>13</v>
      </c>
      <c r="E76" s="23">
        <v>50</v>
      </c>
      <c r="F76" s="4" t="s">
        <v>47</v>
      </c>
      <c r="G76" s="64">
        <v>0</v>
      </c>
      <c r="H76" s="6">
        <f t="shared" si="4"/>
        <v>0</v>
      </c>
      <c r="I76" s="31" t="s">
        <v>78</v>
      </c>
    </row>
    <row r="77" spans="1:9" ht="12.75" outlineLevel="4">
      <c r="A77" s="30" t="s">
        <v>110</v>
      </c>
      <c r="B77" s="4"/>
      <c r="C77" s="22" t="s">
        <v>162</v>
      </c>
      <c r="D77" s="3" t="s">
        <v>23</v>
      </c>
      <c r="E77" s="23">
        <v>30</v>
      </c>
      <c r="F77" s="4" t="s">
        <v>37</v>
      </c>
      <c r="G77" s="64">
        <v>0</v>
      </c>
      <c r="H77" s="6">
        <f t="shared" si="4"/>
        <v>0</v>
      </c>
      <c r="I77" s="31" t="s">
        <v>78</v>
      </c>
    </row>
    <row r="78" spans="1:9" ht="12.75" outlineLevel="4">
      <c r="A78" s="30" t="s">
        <v>111</v>
      </c>
      <c r="B78" s="4"/>
      <c r="C78" s="22" t="s">
        <v>51</v>
      </c>
      <c r="D78" s="3" t="s">
        <v>52</v>
      </c>
      <c r="E78" s="23">
        <v>50</v>
      </c>
      <c r="F78" s="4" t="s">
        <v>36</v>
      </c>
      <c r="G78" s="64">
        <v>0</v>
      </c>
      <c r="H78" s="6">
        <f t="shared" si="4"/>
        <v>0</v>
      </c>
      <c r="I78" s="31" t="s">
        <v>78</v>
      </c>
    </row>
    <row r="79" spans="1:9" ht="12.75" outlineLevel="4">
      <c r="A79" s="30" t="s">
        <v>112</v>
      </c>
      <c r="B79" s="4"/>
      <c r="C79" s="22" t="s">
        <v>53</v>
      </c>
      <c r="D79" s="3" t="s">
        <v>54</v>
      </c>
      <c r="E79" s="23">
        <v>40</v>
      </c>
      <c r="F79" s="4" t="s">
        <v>47</v>
      </c>
      <c r="G79" s="64">
        <v>0</v>
      </c>
      <c r="H79" s="6">
        <f t="shared" si="4"/>
        <v>0</v>
      </c>
      <c r="I79" s="31" t="s">
        <v>78</v>
      </c>
    </row>
    <row r="80" spans="1:9" ht="12.75" outlineLevel="4">
      <c r="A80" s="30" t="s">
        <v>113</v>
      </c>
      <c r="B80" s="4"/>
      <c r="C80" s="22" t="s">
        <v>163</v>
      </c>
      <c r="D80" s="3" t="s">
        <v>8</v>
      </c>
      <c r="E80" s="23">
        <v>2000</v>
      </c>
      <c r="F80" s="4" t="s">
        <v>36</v>
      </c>
      <c r="G80" s="64">
        <v>0</v>
      </c>
      <c r="H80" s="6">
        <f t="shared" si="4"/>
        <v>0</v>
      </c>
      <c r="I80" s="31" t="s">
        <v>78</v>
      </c>
    </row>
    <row r="81" spans="1:9" ht="12.75" outlineLevel="4">
      <c r="A81" s="30" t="s">
        <v>114</v>
      </c>
      <c r="B81" s="4"/>
      <c r="C81" s="22" t="s">
        <v>155</v>
      </c>
      <c r="D81" s="3" t="s">
        <v>24</v>
      </c>
      <c r="E81" s="23">
        <v>200</v>
      </c>
      <c r="F81" s="4" t="s">
        <v>36</v>
      </c>
      <c r="G81" s="64">
        <v>0</v>
      </c>
      <c r="H81" s="6">
        <f t="shared" si="4"/>
        <v>0</v>
      </c>
      <c r="I81" s="31" t="s">
        <v>78</v>
      </c>
    </row>
    <row r="82" spans="1:9" ht="12.75" outlineLevel="4">
      <c r="A82" s="30" t="s">
        <v>115</v>
      </c>
      <c r="B82" s="4"/>
      <c r="C82" s="22" t="s">
        <v>156</v>
      </c>
      <c r="D82" s="3" t="s">
        <v>4</v>
      </c>
      <c r="E82" s="23">
        <v>400</v>
      </c>
      <c r="F82" s="4" t="s">
        <v>36</v>
      </c>
      <c r="G82" s="64">
        <v>0</v>
      </c>
      <c r="H82" s="6">
        <f t="shared" si="4"/>
        <v>0</v>
      </c>
      <c r="I82" s="31" t="s">
        <v>78</v>
      </c>
    </row>
    <row r="83" spans="1:9" ht="12.75">
      <c r="A83" s="30" t="s">
        <v>116</v>
      </c>
      <c r="B83" s="4"/>
      <c r="C83" s="61" t="s">
        <v>14</v>
      </c>
      <c r="D83" s="3"/>
      <c r="E83" s="4">
        <v>1</v>
      </c>
      <c r="F83" s="4" t="s">
        <v>15</v>
      </c>
      <c r="G83" s="64">
        <v>0</v>
      </c>
      <c r="H83" s="6">
        <f t="shared" si="4"/>
        <v>0</v>
      </c>
      <c r="I83" s="31" t="s">
        <v>78</v>
      </c>
    </row>
    <row r="84" spans="1:9" ht="15.75" hidden="1">
      <c r="A84" s="30"/>
      <c r="B84" s="14"/>
      <c r="C84" s="14" t="s">
        <v>16</v>
      </c>
      <c r="D84" s="14"/>
      <c r="E84" s="15">
        <v>0</v>
      </c>
      <c r="F84" s="14"/>
      <c r="G84" s="64"/>
      <c r="H84" s="6"/>
      <c r="I84" s="31"/>
    </row>
    <row r="85" spans="1:9" ht="12.75">
      <c r="A85" s="30"/>
      <c r="B85" s="4"/>
      <c r="C85" s="3"/>
      <c r="D85" s="3"/>
      <c r="E85" s="4"/>
      <c r="F85" s="4"/>
      <c r="G85" s="64"/>
      <c r="H85" s="6"/>
      <c r="I85" s="31"/>
    </row>
    <row r="86" spans="1:9" ht="14.25">
      <c r="A86" s="30" t="s">
        <v>117</v>
      </c>
      <c r="B86" s="4"/>
      <c r="C86" s="16" t="s">
        <v>17</v>
      </c>
      <c r="D86" s="17"/>
      <c r="E86" s="4">
        <v>1</v>
      </c>
      <c r="F86" s="4" t="s">
        <v>173</v>
      </c>
      <c r="G86" s="64">
        <v>0</v>
      </c>
      <c r="H86" s="6">
        <f>E86*G86</f>
        <v>0</v>
      </c>
      <c r="I86" s="31" t="s">
        <v>78</v>
      </c>
    </row>
    <row r="87" spans="1:9" ht="14.25">
      <c r="A87" s="30" t="s">
        <v>118</v>
      </c>
      <c r="B87" s="4"/>
      <c r="C87" s="16" t="s">
        <v>18</v>
      </c>
      <c r="D87" s="17"/>
      <c r="E87" s="4">
        <v>1</v>
      </c>
      <c r="F87" s="4" t="s">
        <v>173</v>
      </c>
      <c r="G87" s="64">
        <v>0</v>
      </c>
      <c r="H87" s="6">
        <f aca="true" t="shared" si="5" ref="H87:H93">E87*G87</f>
        <v>0</v>
      </c>
      <c r="I87" s="31" t="s">
        <v>78</v>
      </c>
    </row>
    <row r="88" spans="1:9" ht="14.25">
      <c r="A88" s="30" t="s">
        <v>119</v>
      </c>
      <c r="B88" s="4"/>
      <c r="C88" s="16" t="s">
        <v>19</v>
      </c>
      <c r="D88" s="17"/>
      <c r="E88" s="4">
        <v>1</v>
      </c>
      <c r="F88" s="4" t="s">
        <v>173</v>
      </c>
      <c r="G88" s="64">
        <v>0</v>
      </c>
      <c r="H88" s="6">
        <f t="shared" si="5"/>
        <v>0</v>
      </c>
      <c r="I88" s="31" t="s">
        <v>78</v>
      </c>
    </row>
    <row r="89" spans="1:9" ht="14.25">
      <c r="A89" s="30" t="s">
        <v>120</v>
      </c>
      <c r="B89" s="4"/>
      <c r="C89" s="16" t="s">
        <v>20</v>
      </c>
      <c r="D89" s="17"/>
      <c r="E89" s="4">
        <v>1</v>
      </c>
      <c r="F89" s="4" t="s">
        <v>173</v>
      </c>
      <c r="G89" s="64">
        <v>0</v>
      </c>
      <c r="H89" s="6">
        <f t="shared" si="5"/>
        <v>0</v>
      </c>
      <c r="I89" s="31" t="s">
        <v>78</v>
      </c>
    </row>
    <row r="90" spans="1:9" ht="14.25">
      <c r="A90" s="30" t="s">
        <v>121</v>
      </c>
      <c r="B90" s="4"/>
      <c r="C90" s="16" t="s">
        <v>56</v>
      </c>
      <c r="D90" s="17"/>
      <c r="E90" s="4">
        <v>1</v>
      </c>
      <c r="F90" s="4" t="s">
        <v>173</v>
      </c>
      <c r="G90" s="64">
        <v>0</v>
      </c>
      <c r="H90" s="6">
        <f t="shared" si="5"/>
        <v>0</v>
      </c>
      <c r="I90" s="31" t="s">
        <v>78</v>
      </c>
    </row>
    <row r="91" spans="1:9" ht="14.25">
      <c r="A91" s="30" t="s">
        <v>122</v>
      </c>
      <c r="B91" s="4"/>
      <c r="C91" s="16" t="s">
        <v>59</v>
      </c>
      <c r="D91" s="17"/>
      <c r="E91" s="4">
        <v>1</v>
      </c>
      <c r="F91" s="4" t="s">
        <v>173</v>
      </c>
      <c r="G91" s="64">
        <v>0</v>
      </c>
      <c r="H91" s="6">
        <f t="shared" si="5"/>
        <v>0</v>
      </c>
      <c r="I91" s="31" t="s">
        <v>78</v>
      </c>
    </row>
    <row r="92" spans="1:9" ht="14.25">
      <c r="A92" s="30" t="s">
        <v>123</v>
      </c>
      <c r="B92" s="4"/>
      <c r="C92" s="16" t="s">
        <v>57</v>
      </c>
      <c r="D92" s="17"/>
      <c r="E92" s="4">
        <v>1</v>
      </c>
      <c r="F92" s="4" t="s">
        <v>173</v>
      </c>
      <c r="G92" s="64">
        <v>0</v>
      </c>
      <c r="H92" s="6">
        <f t="shared" si="5"/>
        <v>0</v>
      </c>
      <c r="I92" s="31" t="s">
        <v>78</v>
      </c>
    </row>
    <row r="93" spans="1:9" ht="14.25">
      <c r="A93" s="30" t="s">
        <v>124</v>
      </c>
      <c r="B93" s="4"/>
      <c r="C93" s="16" t="s">
        <v>71</v>
      </c>
      <c r="D93" s="17"/>
      <c r="E93" s="4">
        <v>1</v>
      </c>
      <c r="F93" s="4" t="s">
        <v>173</v>
      </c>
      <c r="G93" s="64">
        <v>0</v>
      </c>
      <c r="H93" s="6">
        <f t="shared" si="5"/>
        <v>0</v>
      </c>
      <c r="I93" s="31" t="s">
        <v>78</v>
      </c>
    </row>
    <row r="94" spans="1:9" ht="30">
      <c r="A94" s="30" t="s">
        <v>125</v>
      </c>
      <c r="B94" s="4"/>
      <c r="C94" s="18" t="s">
        <v>126</v>
      </c>
      <c r="D94" s="17"/>
      <c r="E94" s="4">
        <v>1</v>
      </c>
      <c r="F94" s="4" t="s">
        <v>173</v>
      </c>
      <c r="G94" s="64">
        <v>0</v>
      </c>
      <c r="H94" s="6">
        <f>E94*G94</f>
        <v>0</v>
      </c>
      <c r="I94" s="31" t="s">
        <v>78</v>
      </c>
    </row>
    <row r="95" spans="1:9" ht="13.5" thickBot="1">
      <c r="A95" s="34"/>
      <c r="B95" s="35"/>
      <c r="C95" s="36"/>
      <c r="D95" s="36"/>
      <c r="E95" s="35"/>
      <c r="F95" s="35"/>
      <c r="G95" s="44"/>
      <c r="H95" s="44"/>
      <c r="I95" s="37"/>
    </row>
  </sheetData>
  <sheetProtection password="CCAF" sheet="1"/>
  <mergeCells count="1">
    <mergeCell ref="A8:I9"/>
  </mergeCells>
  <printOptions/>
  <pageMargins left="0.25" right="0.25" top="0.75" bottom="0.75" header="0.3" footer="0.3"/>
  <pageSetup horizontalDpi="600" verticalDpi="600" orientation="portrait" paperSize="8" r:id="rId1"/>
  <headerFooter alignWithMargins="0">
    <oddFooter>&amp;Cstrana &amp;P z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Vykydal</dc:creator>
  <cp:keywords/>
  <dc:description/>
  <cp:lastModifiedBy>Šilhán Radek</cp:lastModifiedBy>
  <cp:lastPrinted>2019-12-04T16:04:38Z</cp:lastPrinted>
  <dcterms:created xsi:type="dcterms:W3CDTF">2001-08-08T06:26:43Z</dcterms:created>
  <dcterms:modified xsi:type="dcterms:W3CDTF">2020-05-15T12:53:57Z</dcterms:modified>
  <cp:category/>
  <cp:version/>
  <cp:contentType/>
  <cp:contentStatus/>
</cp:coreProperties>
</file>