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<sst xmlns="http://schemas.openxmlformats.org/spreadsheetml/2006/main" count="206" uniqueCount="116">
  <si>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</si>
  <si>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</si>
  <si>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</si>
  <si>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</si>
  <si>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</si>
  <si>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</si>
  <si>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</si>
  <si>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</si>
  <si>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bm</t>
  </si>
  <si>
    <t>CELKEM bez DPH</t>
  </si>
  <si>
    <t>CENA PRACÍ CELKEM</t>
  </si>
  <si>
    <t>t</t>
  </si>
  <si>
    <t>poplatek za skládbu stavební sutě beton cihly</t>
  </si>
  <si>
    <t>přesun hmot</t>
  </si>
  <si>
    <t>stržení obvodových  PVC soklů</t>
  </si>
  <si>
    <t>m3</t>
  </si>
  <si>
    <t>demontáž části násypu vč. Drážek pro vedení kabeláže</t>
  </si>
  <si>
    <t>nakládání sutě a vybouraného materiáluna dopravní prostředek</t>
  </si>
  <si>
    <t>odvoz sutě na skládku do 1 km</t>
  </si>
  <si>
    <t>příplatek za každý další 1 km</t>
  </si>
  <si>
    <t>odvoz a likvidace vybouraných hmot</t>
  </si>
  <si>
    <t>bourací práce</t>
  </si>
  <si>
    <t xml:space="preserve">vodorovné konstrukce-úpravy hrubé kce </t>
  </si>
  <si>
    <t>stržení stávajícího podlahové krytiny</t>
  </si>
  <si>
    <t>bourání dlažby v chodbě</t>
  </si>
  <si>
    <t xml:space="preserve">vybourání betonu pod krytinou podlahy </t>
  </si>
  <si>
    <t xml:space="preserve">otluk omítek obvodové zdi </t>
  </si>
  <si>
    <t xml:space="preserve">proškrábání spar </t>
  </si>
  <si>
    <t>ks</t>
  </si>
  <si>
    <t>dmtz dveří kuchyně  ,chodba obložkové</t>
  </si>
  <si>
    <t xml:space="preserve">dmtz dveřních křídel </t>
  </si>
  <si>
    <t>otluk omítek vnitřní nosné zdi</t>
  </si>
  <si>
    <t>dmtz kuchynské linky</t>
  </si>
  <si>
    <t>s</t>
  </si>
  <si>
    <t>vybourání příček ležících na podlaze kuchyně .pokoj.,chodba</t>
  </si>
  <si>
    <t>odtěžení zeminy pod podlahovým betonem</t>
  </si>
  <si>
    <t>dmtz radiátorů  pod okny</t>
  </si>
  <si>
    <t>sondy do podlahy ke zjištění stavu a skladby</t>
  </si>
  <si>
    <t>sonda do sdk stěny pokoje</t>
  </si>
  <si>
    <t>vodorovný přesun  bouraných hmot do 30m před budovu</t>
  </si>
  <si>
    <t>pomocné kce</t>
  </si>
  <si>
    <t xml:space="preserve">manipulační poplatek za kontejner </t>
  </si>
  <si>
    <t>podkladní beton</t>
  </si>
  <si>
    <t xml:space="preserve">montáž podlahového EPS </t>
  </si>
  <si>
    <t>PE folie</t>
  </si>
  <si>
    <t>desky suché montáže podlahy  2x</t>
  </si>
  <si>
    <t xml:space="preserve">přebroušení a lepení </t>
  </si>
  <si>
    <t xml:space="preserve">dilatace </t>
  </si>
  <si>
    <t xml:space="preserve">bourání soklů keramických </t>
  </si>
  <si>
    <t xml:space="preserve">úpravy povrchů </t>
  </si>
  <si>
    <t>nopová folie s membránou perlinkou vč kotvení</t>
  </si>
  <si>
    <t>ukončovací lišty s větráním</t>
  </si>
  <si>
    <t>prostřik</t>
  </si>
  <si>
    <t>omítka hl. štuková</t>
  </si>
  <si>
    <t>eps 200 s  tl. 50</t>
  </si>
  <si>
    <t>montáž kotev pro topení radiátory</t>
  </si>
  <si>
    <t>dmtz parapetů</t>
  </si>
  <si>
    <t>zakrytí otvorů a ploch</t>
  </si>
  <si>
    <t xml:space="preserve">zakrytí plochy chodby </t>
  </si>
  <si>
    <t>úklid průběžný</t>
  </si>
  <si>
    <t>h</t>
  </si>
  <si>
    <t>úprava omítek u stropů</t>
  </si>
  <si>
    <t xml:space="preserve">svislé konstrukce </t>
  </si>
  <si>
    <t>příčky</t>
  </si>
  <si>
    <t xml:space="preserve">dveře obložkové 80/197 d+m vč.kování </t>
  </si>
  <si>
    <t>kotvení alt úprava kce příčky u stropu</t>
  </si>
  <si>
    <t xml:space="preserve">nášlapné vrstvy podlahy </t>
  </si>
  <si>
    <t>vysátí</t>
  </si>
  <si>
    <t>penetrace</t>
  </si>
  <si>
    <t>lepení</t>
  </si>
  <si>
    <t>sokl</t>
  </si>
  <si>
    <t>přechodové lišty</t>
  </si>
  <si>
    <t xml:space="preserve">topení </t>
  </si>
  <si>
    <t xml:space="preserve">podlahové topení v systémových  deskách </t>
  </si>
  <si>
    <t>dmtz potrubí rozpojení</t>
  </si>
  <si>
    <t>rozvodnice podlahového topení</t>
  </si>
  <si>
    <t>kompletace</t>
  </si>
  <si>
    <t>el. Instalace</t>
  </si>
  <si>
    <t>nové světelné a zásuvkové okruhy do pokoje,kuchyně , chodby</t>
  </si>
  <si>
    <t>svítidla stropní plochá</t>
  </si>
  <si>
    <t>d+m nových parapetů oken atyp</t>
  </si>
  <si>
    <t>malby</t>
  </si>
  <si>
    <t xml:space="preserve">malby </t>
  </si>
  <si>
    <t xml:space="preserve">STAVEBNÍ ÚPRAVY BYTU </t>
  </si>
  <si>
    <t xml:space="preserve">UNIVERZITA HRADEC KRÁLOVÉ </t>
  </si>
  <si>
    <t xml:space="preserve">BYT </t>
  </si>
  <si>
    <t xml:space="preserve">VRN </t>
  </si>
  <si>
    <t xml:space="preserve">zs </t>
  </si>
  <si>
    <t>mimostaveništní doprava</t>
  </si>
  <si>
    <t>územní vlivy</t>
  </si>
  <si>
    <t>kuchyně</t>
  </si>
  <si>
    <t>%</t>
  </si>
  <si>
    <t>DPH 15%</t>
  </si>
  <si>
    <t>úprava potrubí vzt od digestoře</t>
  </si>
  <si>
    <t xml:space="preserve">úprava d+m nových odtahových ventilátorů </t>
  </si>
  <si>
    <t>d+m kuchynské linky vč trouby, varné desky plynové, digestoře,dřezu a baterie dřezu ,lednička 180cm</t>
  </si>
  <si>
    <t xml:space="preserve">uprava potrubí pro nový kotel </t>
  </si>
  <si>
    <t>úprava potrubí do stávající koupelny</t>
  </si>
  <si>
    <t>d+m nového plynového kotle VAILANT VUW 236/7-2 ECO TEC</t>
  </si>
  <si>
    <t xml:space="preserve">úprava odkouření kotle </t>
  </si>
  <si>
    <t>prostorováý termostat</t>
  </si>
  <si>
    <t>uvedení do provozu</t>
  </si>
  <si>
    <t xml:space="preserve">odříznutí podlahového betonu od stávajících zdí </t>
  </si>
  <si>
    <t xml:space="preserve">dmtz sdk kotle plynového </t>
  </si>
  <si>
    <t xml:space="preserve">odříznutí bouraných omítek od zakotveného sdk stropního podhledu </t>
  </si>
  <si>
    <t xml:space="preserve">broušení podlahy  </t>
  </si>
  <si>
    <t>penetrace před nivelací</t>
  </si>
  <si>
    <t>vysátí před penetrací podkladu</t>
  </si>
  <si>
    <t>broušení nivelace</t>
  </si>
  <si>
    <t xml:space="preserve">vinyl   dle výběru </t>
  </si>
  <si>
    <t>nopová folie  30 mm s vytažením na obvod kce</t>
  </si>
  <si>
    <t>příplatek za tl. 15 mm</t>
  </si>
  <si>
    <t>úprava povrchů původních omítek , navlhčení, škrábání maleb, penetrace lepidlo, perlinka, štuk</t>
  </si>
  <si>
    <t>nivelace do 3 mm</t>
  </si>
  <si>
    <t xml:space="preserve">odpojení spotřebičů, digestoř, sporák, kotel, lednička, ventilátory, zásuvky, světla </t>
  </si>
  <si>
    <t>zalití nopů betonem vč. Kari sítě 4/4/150/150 mm, 60 mm beton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</si>
</sst>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00_ ;\-#,##0.000\ "/>
  </numFmts>
  <fonts count="53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7"/>
      <name val="MS Sans Serif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sz val="12"/>
      <name val="Arial CE"/>
      <family val="0"/>
    </font>
    <font>
      <sz val="12"/>
      <name val="MS Sans Serif"/>
      <family val="2"/>
    </font>
    <font>
      <b/>
      <sz val="10"/>
      <name val="Arial CE"/>
      <family val="0"/>
    </font>
    <font>
      <b/>
      <sz val="12"/>
      <name val="MS Sans Serif"/>
      <family val="2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32" borderId="0" xfId="0" applyFont="1" applyFill="1" applyAlignment="1">
      <alignment horizontal="left" vertical="top"/>
    </xf>
    <xf numFmtId="0" fontId="2" fillId="32" borderId="0" xfId="0" applyFont="1" applyFill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66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right"/>
    </xf>
    <xf numFmtId="3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right"/>
    </xf>
    <xf numFmtId="39" fontId="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9" fontId="3" fillId="32" borderId="10" xfId="0" applyNumberFormat="1" applyFont="1" applyFill="1" applyBorder="1" applyAlignment="1">
      <alignment horizontal="right"/>
    </xf>
    <xf numFmtId="0" fontId="2" fillId="32" borderId="10" xfId="0" applyFont="1" applyFill="1" applyBorder="1" applyAlignment="1" applyProtection="1">
      <alignment horizontal="left"/>
      <protection/>
    </xf>
    <xf numFmtId="39" fontId="3" fillId="33" borderId="1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 horizontal="left" vertical="top"/>
    </xf>
    <xf numFmtId="0" fontId="0" fillId="32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 applyProtection="1">
      <alignment horizontal="left"/>
      <protection/>
    </xf>
    <xf numFmtId="0" fontId="12" fillId="32" borderId="10" xfId="0" applyFont="1" applyFill="1" applyBorder="1" applyAlignment="1" applyProtection="1">
      <alignment horizontal="left"/>
      <protection/>
    </xf>
    <xf numFmtId="0" fontId="10" fillId="32" borderId="0" xfId="0" applyFont="1" applyFill="1" applyBorder="1" applyAlignment="1" applyProtection="1">
      <alignment horizontal="left"/>
      <protection/>
    </xf>
    <xf numFmtId="0" fontId="7" fillId="32" borderId="11" xfId="0" applyFont="1" applyFill="1" applyBorder="1" applyAlignment="1" applyProtection="1">
      <alignment horizontal="left"/>
      <protection/>
    </xf>
    <xf numFmtId="0" fontId="7" fillId="32" borderId="0" xfId="0" applyFont="1" applyFill="1" applyBorder="1" applyAlignment="1" applyProtection="1">
      <alignment horizontal="left"/>
      <protection/>
    </xf>
    <xf numFmtId="0" fontId="13" fillId="32" borderId="0" xfId="0" applyFont="1" applyFill="1" applyBorder="1" applyAlignment="1">
      <alignment horizontal="left" vertical="top"/>
    </xf>
    <xf numFmtId="0" fontId="14" fillId="32" borderId="0" xfId="0" applyFont="1" applyFill="1" applyBorder="1" applyAlignment="1" applyProtection="1">
      <alignment horizontal="left"/>
      <protection/>
    </xf>
    <xf numFmtId="39" fontId="4" fillId="34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39" fontId="3" fillId="35" borderId="10" xfId="0" applyNumberFormat="1" applyFont="1" applyFill="1" applyBorder="1" applyAlignment="1">
      <alignment horizontal="right"/>
    </xf>
    <xf numFmtId="39" fontId="3" fillId="34" borderId="10" xfId="0" applyNumberFormat="1" applyFont="1" applyFill="1" applyBorder="1" applyAlignment="1">
      <alignment horizontal="right"/>
    </xf>
    <xf numFmtId="14" fontId="10" fillId="32" borderId="0" xfId="0" applyNumberFormat="1" applyFont="1" applyFill="1" applyBorder="1" applyAlignment="1" applyProtection="1">
      <alignment horizontal="left"/>
      <protection/>
    </xf>
    <xf numFmtId="39" fontId="7" fillId="32" borderId="10" xfId="0" applyNumberFormat="1" applyFont="1" applyFill="1" applyBorder="1" applyAlignment="1">
      <alignment horizontal="right"/>
    </xf>
    <xf numFmtId="166" fontId="4" fillId="14" borderId="10" xfId="0" applyNumberFormat="1" applyFont="1" applyFill="1" applyBorder="1" applyAlignment="1">
      <alignment horizontal="right"/>
    </xf>
    <xf numFmtId="0" fontId="4" fillId="14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zoomScale="145" zoomScaleNormal="145" zoomScalePageLayoutView="0" workbookViewId="0" topLeftCell="A25">
      <selection activeCell="E37" sqref="E37"/>
    </sheetView>
  </sheetViews>
  <sheetFormatPr defaultColWidth="10.5" defaultRowHeight="12" customHeight="1"/>
  <cols>
    <col min="1" max="1" width="3.83203125" style="2" customWidth="1"/>
    <col min="2" max="2" width="7.83203125" style="3" customWidth="1"/>
    <col min="3" max="3" width="57.16015625" style="3" customWidth="1"/>
    <col min="4" max="4" width="5.5" style="3" customWidth="1"/>
    <col min="5" max="5" width="11.33203125" style="4" customWidth="1"/>
    <col min="6" max="6" width="11.5" style="5" customWidth="1"/>
    <col min="7" max="7" width="15.16015625" style="5" customWidth="1"/>
    <col min="8" max="16384" width="10.5" style="1" customWidth="1"/>
  </cols>
  <sheetData>
    <row r="1" spans="1:7" s="8" customFormat="1" ht="39" customHeight="1">
      <c r="A1" s="37"/>
      <c r="B1" s="39"/>
      <c r="C1" s="40" t="s">
        <v>83</v>
      </c>
      <c r="D1" s="36"/>
      <c r="E1" s="36"/>
      <c r="F1" s="36"/>
      <c r="G1" s="36"/>
    </row>
    <row r="2" spans="1:7" s="8" customFormat="1" ht="17.25" customHeight="1">
      <c r="A2" s="38"/>
      <c r="B2" s="39" t="s">
        <v>84</v>
      </c>
      <c r="C2" s="38"/>
      <c r="D2" s="36"/>
      <c r="E2" s="36"/>
      <c r="F2" s="36"/>
      <c r="G2" s="45"/>
    </row>
    <row r="3" spans="1:7" s="6" customFormat="1" ht="12.75" customHeight="1">
      <c r="A3" s="34"/>
      <c r="B3" s="33"/>
      <c r="C3" s="35" t="s">
        <v>85</v>
      </c>
      <c r="D3" s="30"/>
      <c r="E3" s="34"/>
      <c r="F3" s="30"/>
      <c r="G3" s="30"/>
    </row>
    <row r="4" spans="1:7" s="6" customFormat="1" ht="6" customHeight="1">
      <c r="A4" s="10"/>
      <c r="B4" s="9"/>
      <c r="C4" s="10"/>
      <c r="D4" s="10"/>
      <c r="E4" s="10"/>
      <c r="F4" s="10"/>
      <c r="G4" s="10"/>
    </row>
    <row r="5" spans="1:7" s="6" customFormat="1" ht="24" customHeight="1">
      <c r="A5" s="11" t="s">
        <v>0</v>
      </c>
      <c r="B5" s="12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</row>
    <row r="6" spans="1:7" s="6" customFormat="1" ht="21" customHeight="1">
      <c r="A6" s="13"/>
      <c r="B6" s="14"/>
      <c r="C6" s="23" t="s">
        <v>21</v>
      </c>
      <c r="D6" s="14"/>
      <c r="E6" s="15"/>
      <c r="F6" s="16"/>
      <c r="G6" s="16"/>
    </row>
    <row r="7" spans="1:7" s="7" customFormat="1" ht="21" customHeight="1">
      <c r="A7" s="17"/>
      <c r="B7" s="18">
        <v>1</v>
      </c>
      <c r="C7" s="18" t="s">
        <v>37</v>
      </c>
      <c r="D7" s="18" t="s">
        <v>28</v>
      </c>
      <c r="E7" s="19">
        <v>2</v>
      </c>
      <c r="F7" s="20">
        <v>0</v>
      </c>
      <c r="G7" s="20">
        <f>F7*E7</f>
        <v>0</v>
      </c>
    </row>
    <row r="8" spans="1:7" s="7" customFormat="1" ht="21" customHeight="1">
      <c r="A8" s="17"/>
      <c r="B8" s="18">
        <v>2</v>
      </c>
      <c r="C8" s="18" t="s">
        <v>38</v>
      </c>
      <c r="D8" s="18" t="s">
        <v>33</v>
      </c>
      <c r="E8" s="19">
        <v>2</v>
      </c>
      <c r="F8" s="20">
        <v>0</v>
      </c>
      <c r="G8" s="20">
        <f aca="true" t="shared" si="0" ref="G8:G34">F8*E8</f>
        <v>0</v>
      </c>
    </row>
    <row r="9" spans="1:7" s="6" customFormat="1" ht="21" customHeight="1">
      <c r="A9" s="17"/>
      <c r="B9" s="18">
        <v>3</v>
      </c>
      <c r="C9" s="18" t="s">
        <v>23</v>
      </c>
      <c r="D9" s="18" t="s">
        <v>7</v>
      </c>
      <c r="E9" s="19">
        <v>39</v>
      </c>
      <c r="F9" s="20">
        <v>0</v>
      </c>
      <c r="G9" s="20">
        <f t="shared" si="0"/>
        <v>0</v>
      </c>
    </row>
    <row r="10" spans="1:7" s="6" customFormat="1" ht="21" customHeight="1">
      <c r="A10" s="17"/>
      <c r="B10" s="18">
        <v>4</v>
      </c>
      <c r="C10" s="18" t="s">
        <v>48</v>
      </c>
      <c r="D10" s="18" t="s">
        <v>8</v>
      </c>
      <c r="E10" s="19">
        <v>8.2</v>
      </c>
      <c r="F10" s="20">
        <v>0</v>
      </c>
      <c r="G10" s="20">
        <f t="shared" si="0"/>
        <v>0</v>
      </c>
    </row>
    <row r="11" spans="1:7" s="6" customFormat="1" ht="21" customHeight="1">
      <c r="A11" s="17"/>
      <c r="B11" s="18">
        <v>5</v>
      </c>
      <c r="C11" s="18" t="s">
        <v>14</v>
      </c>
      <c r="D11" s="18" t="s">
        <v>8</v>
      </c>
      <c r="E11" s="19">
        <v>38.9</v>
      </c>
      <c r="F11" s="20">
        <v>0</v>
      </c>
      <c r="G11" s="20">
        <f t="shared" si="0"/>
        <v>0</v>
      </c>
    </row>
    <row r="12" spans="1:7" s="6" customFormat="1" ht="16.5" customHeight="1">
      <c r="A12" s="17"/>
      <c r="B12" s="18">
        <v>6</v>
      </c>
      <c r="C12" s="18" t="s">
        <v>24</v>
      </c>
      <c r="D12" s="18" t="s">
        <v>7</v>
      </c>
      <c r="E12" s="19">
        <v>5.65</v>
      </c>
      <c r="F12" s="20">
        <v>0</v>
      </c>
      <c r="G12" s="20">
        <f t="shared" si="0"/>
        <v>0</v>
      </c>
    </row>
    <row r="13" spans="1:7" s="6" customFormat="1" ht="16.5" customHeight="1">
      <c r="A13" s="17"/>
      <c r="B13" s="18">
        <v>7</v>
      </c>
      <c r="C13" s="18" t="s">
        <v>25</v>
      </c>
      <c r="D13" s="18" t="s">
        <v>15</v>
      </c>
      <c r="E13" s="19">
        <v>4.5</v>
      </c>
      <c r="F13" s="20">
        <v>0</v>
      </c>
      <c r="G13" s="20">
        <f t="shared" si="0"/>
        <v>0</v>
      </c>
    </row>
    <row r="14" spans="1:7" s="6" customFormat="1" ht="16.5" customHeight="1">
      <c r="A14" s="17"/>
      <c r="B14" s="18">
        <v>8</v>
      </c>
      <c r="C14" s="18" t="s">
        <v>26</v>
      </c>
      <c r="D14" s="18" t="s">
        <v>7</v>
      </c>
      <c r="E14" s="19">
        <v>31.76</v>
      </c>
      <c r="F14" s="20">
        <v>0</v>
      </c>
      <c r="G14" s="20">
        <f t="shared" si="0"/>
        <v>0</v>
      </c>
    </row>
    <row r="15" spans="1:7" s="6" customFormat="1" ht="16.5" customHeight="1">
      <c r="A15" s="17"/>
      <c r="B15" s="18">
        <v>9</v>
      </c>
      <c r="C15" s="18" t="s">
        <v>31</v>
      </c>
      <c r="D15" s="18" t="s">
        <v>7</v>
      </c>
      <c r="E15" s="19">
        <v>16.46</v>
      </c>
      <c r="F15" s="20">
        <v>0</v>
      </c>
      <c r="G15" s="20">
        <f t="shared" si="0"/>
        <v>0</v>
      </c>
    </row>
    <row r="16" spans="1:7" s="6" customFormat="1" ht="16.5" customHeight="1">
      <c r="A16" s="17"/>
      <c r="B16" s="18">
        <v>10</v>
      </c>
      <c r="C16" s="18" t="s">
        <v>27</v>
      </c>
      <c r="D16" s="18" t="s">
        <v>7</v>
      </c>
      <c r="E16" s="19">
        <f>E15+E14</f>
        <v>48.22</v>
      </c>
      <c r="F16" s="20">
        <v>0</v>
      </c>
      <c r="G16" s="20">
        <f t="shared" si="0"/>
        <v>0</v>
      </c>
    </row>
    <row r="17" spans="1:7" s="6" customFormat="1" ht="16.5" customHeight="1">
      <c r="A17" s="17"/>
      <c r="B17" s="18">
        <v>11</v>
      </c>
      <c r="C17" s="18" t="s">
        <v>29</v>
      </c>
      <c r="D17" s="18" t="s">
        <v>28</v>
      </c>
      <c r="E17" s="19">
        <v>2</v>
      </c>
      <c r="F17" s="20">
        <v>0</v>
      </c>
      <c r="G17" s="20">
        <f t="shared" si="0"/>
        <v>0</v>
      </c>
    </row>
    <row r="18" spans="1:7" s="6" customFormat="1" ht="16.5" customHeight="1">
      <c r="A18" s="17"/>
      <c r="B18" s="18">
        <v>12</v>
      </c>
      <c r="C18" s="18" t="s">
        <v>30</v>
      </c>
      <c r="D18" s="18" t="s">
        <v>28</v>
      </c>
      <c r="E18" s="19">
        <v>2</v>
      </c>
      <c r="F18" s="20">
        <v>0</v>
      </c>
      <c r="G18" s="20">
        <f t="shared" si="0"/>
        <v>0</v>
      </c>
    </row>
    <row r="19" spans="1:7" s="6" customFormat="1" ht="16.5" customHeight="1">
      <c r="A19" s="17"/>
      <c r="B19" s="18">
        <v>13</v>
      </c>
      <c r="C19" s="18" t="s">
        <v>32</v>
      </c>
      <c r="D19" s="18" t="s">
        <v>33</v>
      </c>
      <c r="E19" s="19">
        <v>1</v>
      </c>
      <c r="F19" s="20">
        <v>0</v>
      </c>
      <c r="G19" s="20">
        <f t="shared" si="0"/>
        <v>0</v>
      </c>
    </row>
    <row r="20" spans="1:7" s="6" customFormat="1" ht="16.5" customHeight="1">
      <c r="A20" s="17"/>
      <c r="B20" s="18">
        <v>14</v>
      </c>
      <c r="C20" s="18" t="s">
        <v>34</v>
      </c>
      <c r="D20" s="18" t="s">
        <v>7</v>
      </c>
      <c r="E20" s="19">
        <v>18.35</v>
      </c>
      <c r="F20" s="20">
        <v>0</v>
      </c>
      <c r="G20" s="20">
        <f t="shared" si="0"/>
        <v>0</v>
      </c>
    </row>
    <row r="21" spans="1:7" s="6" customFormat="1" ht="16.5" customHeight="1">
      <c r="A21" s="17"/>
      <c r="B21" s="18">
        <v>15</v>
      </c>
      <c r="C21" s="18" t="s">
        <v>35</v>
      </c>
      <c r="D21" s="18" t="s">
        <v>15</v>
      </c>
      <c r="E21" s="19">
        <v>6.8</v>
      </c>
      <c r="F21" s="20">
        <v>0</v>
      </c>
      <c r="G21" s="20">
        <f t="shared" si="0"/>
        <v>0</v>
      </c>
    </row>
    <row r="22" spans="1:7" s="7" customFormat="1" ht="13.5" customHeight="1">
      <c r="A22" s="17"/>
      <c r="B22" s="18">
        <v>16</v>
      </c>
      <c r="C22" s="18" t="s">
        <v>36</v>
      </c>
      <c r="D22" s="18" t="s">
        <v>28</v>
      </c>
      <c r="E22" s="19">
        <v>2</v>
      </c>
      <c r="F22" s="20">
        <v>0</v>
      </c>
      <c r="G22" s="20">
        <f t="shared" si="0"/>
        <v>0</v>
      </c>
    </row>
    <row r="23" spans="1:7" s="7" customFormat="1" ht="13.5" customHeight="1">
      <c r="A23" s="17"/>
      <c r="B23" s="18">
        <v>17</v>
      </c>
      <c r="C23" s="18" t="s">
        <v>56</v>
      </c>
      <c r="D23" s="18" t="s">
        <v>28</v>
      </c>
      <c r="E23" s="19">
        <v>2</v>
      </c>
      <c r="F23" s="20">
        <v>0</v>
      </c>
      <c r="G23" s="20">
        <f t="shared" si="0"/>
        <v>0</v>
      </c>
    </row>
    <row r="24" spans="1:7" s="7" customFormat="1" ht="13.5" customHeight="1">
      <c r="A24" s="17"/>
      <c r="B24" s="18">
        <v>18</v>
      </c>
      <c r="C24" s="18" t="s">
        <v>57</v>
      </c>
      <c r="D24" s="18" t="s">
        <v>7</v>
      </c>
      <c r="E24" s="19">
        <v>16.4</v>
      </c>
      <c r="F24" s="20">
        <v>0</v>
      </c>
      <c r="G24" s="20">
        <f t="shared" si="0"/>
        <v>0</v>
      </c>
    </row>
    <row r="25" spans="1:7" s="7" customFormat="1" ht="13.5" customHeight="1">
      <c r="A25" s="17"/>
      <c r="B25" s="18">
        <v>19</v>
      </c>
      <c r="C25" s="18" t="s">
        <v>58</v>
      </c>
      <c r="D25" s="18" t="s">
        <v>7</v>
      </c>
      <c r="E25" s="19">
        <v>22</v>
      </c>
      <c r="F25" s="20">
        <v>0</v>
      </c>
      <c r="G25" s="20">
        <f t="shared" si="0"/>
        <v>0</v>
      </c>
    </row>
    <row r="26" spans="1:7" s="7" customFormat="1" ht="13.5" customHeight="1">
      <c r="A26" s="17"/>
      <c r="B26" s="18">
        <v>20</v>
      </c>
      <c r="C26" s="18" t="s">
        <v>59</v>
      </c>
      <c r="D26" s="18" t="s">
        <v>60</v>
      </c>
      <c r="E26" s="19">
        <v>10</v>
      </c>
      <c r="F26" s="20">
        <v>0</v>
      </c>
      <c r="G26" s="20">
        <f t="shared" si="0"/>
        <v>0</v>
      </c>
    </row>
    <row r="27" spans="1:7" s="7" customFormat="1" ht="13.5" customHeight="1">
      <c r="A27" s="17"/>
      <c r="B27" s="18">
        <v>21</v>
      </c>
      <c r="C27" s="18" t="s">
        <v>16</v>
      </c>
      <c r="D27" s="18" t="s">
        <v>15</v>
      </c>
      <c r="E27" s="19">
        <v>1.15</v>
      </c>
      <c r="F27" s="20">
        <v>0</v>
      </c>
      <c r="G27" s="20">
        <f t="shared" si="0"/>
        <v>0</v>
      </c>
    </row>
    <row r="28" spans="1:7" s="7" customFormat="1" ht="13.5" customHeight="1">
      <c r="A28" s="17"/>
      <c r="B28" s="18">
        <v>22</v>
      </c>
      <c r="C28" s="18" t="s">
        <v>103</v>
      </c>
      <c r="D28" s="18" t="s">
        <v>28</v>
      </c>
      <c r="E28" s="19">
        <v>1</v>
      </c>
      <c r="F28" s="20">
        <v>0</v>
      </c>
      <c r="G28" s="20">
        <f t="shared" si="0"/>
        <v>0</v>
      </c>
    </row>
    <row r="29" spans="1:7" s="7" customFormat="1" ht="13.5" customHeight="1">
      <c r="A29" s="17"/>
      <c r="B29" s="18">
        <v>23</v>
      </c>
      <c r="C29" s="18" t="s">
        <v>13</v>
      </c>
      <c r="D29" s="18" t="s">
        <v>11</v>
      </c>
      <c r="E29" s="19">
        <v>6.45</v>
      </c>
      <c r="F29" s="20">
        <v>0</v>
      </c>
      <c r="G29" s="20">
        <f t="shared" si="0"/>
        <v>0</v>
      </c>
    </row>
    <row r="30" spans="1:7" s="7" customFormat="1" ht="13.5" customHeight="1">
      <c r="A30" s="17"/>
      <c r="B30" s="18"/>
      <c r="C30" s="18"/>
      <c r="D30" s="18"/>
      <c r="E30" s="19"/>
      <c r="F30" s="20"/>
      <c r="G30" s="43">
        <f>SUM(G7:G29)</f>
        <v>0</v>
      </c>
    </row>
    <row r="31" spans="1:7" s="7" customFormat="1" ht="13.5" customHeight="1">
      <c r="A31" s="17"/>
      <c r="B31" s="18"/>
      <c r="C31" s="23" t="s">
        <v>22</v>
      </c>
      <c r="D31" s="18"/>
      <c r="E31" s="19"/>
      <c r="F31" s="20"/>
      <c r="G31" s="20">
        <f t="shared" si="0"/>
        <v>0</v>
      </c>
    </row>
    <row r="32" spans="1:7" s="7" customFormat="1" ht="13.5" customHeight="1">
      <c r="A32" s="17"/>
      <c r="B32" s="18">
        <v>1</v>
      </c>
      <c r="C32" s="18" t="s">
        <v>102</v>
      </c>
      <c r="D32" s="18" t="s">
        <v>8</v>
      </c>
      <c r="E32" s="19">
        <v>12.6</v>
      </c>
      <c r="F32" s="20">
        <v>0</v>
      </c>
      <c r="G32" s="20">
        <f t="shared" si="0"/>
        <v>0</v>
      </c>
    </row>
    <row r="33" spans="1:7" s="7" customFormat="1" ht="13.5" customHeight="1">
      <c r="A33" s="17"/>
      <c r="B33" s="18">
        <v>2</v>
      </c>
      <c r="C33" s="18" t="s">
        <v>42</v>
      </c>
      <c r="D33" s="18" t="s">
        <v>15</v>
      </c>
      <c r="E33" s="19">
        <v>2.6</v>
      </c>
      <c r="F33" s="20">
        <v>0</v>
      </c>
      <c r="G33" s="20">
        <f t="shared" si="0"/>
        <v>0</v>
      </c>
    </row>
    <row r="34" spans="1:7" s="7" customFormat="1" ht="13.5" customHeight="1">
      <c r="A34" s="17"/>
      <c r="B34" s="18">
        <v>3</v>
      </c>
      <c r="C34" s="18" t="s">
        <v>110</v>
      </c>
      <c r="D34" s="18" t="s">
        <v>7</v>
      </c>
      <c r="E34" s="47">
        <v>55</v>
      </c>
      <c r="F34" s="20">
        <v>0</v>
      </c>
      <c r="G34" s="20">
        <f t="shared" si="0"/>
        <v>0</v>
      </c>
    </row>
    <row r="35" spans="1:7" s="7" customFormat="1" ht="13.5" customHeight="1">
      <c r="A35" s="17"/>
      <c r="B35" s="18">
        <v>4</v>
      </c>
      <c r="C35" s="18" t="s">
        <v>115</v>
      </c>
      <c r="D35" s="18" t="s">
        <v>7</v>
      </c>
      <c r="E35" s="19">
        <v>44.65</v>
      </c>
      <c r="F35" s="20">
        <v>0</v>
      </c>
      <c r="G35" s="20">
        <f aca="true" t="shared" si="1" ref="G35:G43">F35*E35</f>
        <v>0</v>
      </c>
    </row>
    <row r="36" spans="1:7" s="7" customFormat="1" ht="13.5" customHeight="1">
      <c r="A36" s="17"/>
      <c r="B36" s="18">
        <v>5</v>
      </c>
      <c r="C36" s="18" t="s">
        <v>43</v>
      </c>
      <c r="D36" s="48" t="s">
        <v>7</v>
      </c>
      <c r="E36" s="19">
        <v>44.65</v>
      </c>
      <c r="F36" s="20">
        <v>0</v>
      </c>
      <c r="G36" s="20">
        <f t="shared" si="1"/>
        <v>0</v>
      </c>
    </row>
    <row r="37" spans="1:7" s="7" customFormat="1" ht="13.5" customHeight="1">
      <c r="A37" s="17"/>
      <c r="B37" s="18">
        <v>6</v>
      </c>
      <c r="C37" s="18" t="s">
        <v>54</v>
      </c>
      <c r="D37" s="18" t="s">
        <v>7</v>
      </c>
      <c r="E37" s="19">
        <v>50</v>
      </c>
      <c r="F37" s="20">
        <v>0</v>
      </c>
      <c r="G37" s="20">
        <f t="shared" si="1"/>
        <v>0</v>
      </c>
    </row>
    <row r="38" spans="1:7" s="7" customFormat="1" ht="13.5" customHeight="1">
      <c r="A38" s="17"/>
      <c r="B38" s="18">
        <v>7</v>
      </c>
      <c r="C38" s="18" t="s">
        <v>44</v>
      </c>
      <c r="D38" s="18" t="s">
        <v>7</v>
      </c>
      <c r="E38" s="19">
        <v>55</v>
      </c>
      <c r="F38" s="20">
        <v>0</v>
      </c>
      <c r="G38" s="20">
        <f t="shared" si="1"/>
        <v>0</v>
      </c>
    </row>
    <row r="39" spans="1:7" s="7" customFormat="1" ht="13.5" customHeight="1">
      <c r="A39" s="17"/>
      <c r="B39" s="18">
        <v>8</v>
      </c>
      <c r="C39" s="18" t="s">
        <v>45</v>
      </c>
      <c r="D39" s="18" t="s">
        <v>7</v>
      </c>
      <c r="E39" s="19">
        <v>44.65</v>
      </c>
      <c r="F39" s="20">
        <v>0</v>
      </c>
      <c r="G39" s="20">
        <f t="shared" si="1"/>
        <v>0</v>
      </c>
    </row>
    <row r="40" spans="1:7" s="7" customFormat="1" ht="13.5" customHeight="1">
      <c r="A40" s="17"/>
      <c r="B40" s="18">
        <v>9</v>
      </c>
      <c r="C40" s="18" t="s">
        <v>46</v>
      </c>
      <c r="D40" s="18" t="s">
        <v>7</v>
      </c>
      <c r="E40" s="19">
        <v>44.65</v>
      </c>
      <c r="F40" s="20">
        <v>0</v>
      </c>
      <c r="G40" s="20">
        <f t="shared" si="1"/>
        <v>0</v>
      </c>
    </row>
    <row r="41" spans="1:7" s="7" customFormat="1" ht="13.5" customHeight="1">
      <c r="A41" s="17"/>
      <c r="B41" s="18">
        <v>10</v>
      </c>
      <c r="C41" s="18" t="s">
        <v>47</v>
      </c>
      <c r="D41" s="18" t="s">
        <v>8</v>
      </c>
      <c r="E41" s="19">
        <v>48.2</v>
      </c>
      <c r="F41" s="20">
        <v>0</v>
      </c>
      <c r="G41" s="20">
        <f t="shared" si="1"/>
        <v>0</v>
      </c>
    </row>
    <row r="42" spans="1:7" s="7" customFormat="1" ht="13.5" customHeight="1">
      <c r="A42" s="17"/>
      <c r="B42" s="18">
        <v>11</v>
      </c>
      <c r="C42" s="18" t="s">
        <v>61</v>
      </c>
      <c r="D42" s="18" t="s">
        <v>8</v>
      </c>
      <c r="E42" s="19">
        <v>48.2</v>
      </c>
      <c r="F42" s="20">
        <v>0</v>
      </c>
      <c r="G42" s="20">
        <f t="shared" si="1"/>
        <v>0</v>
      </c>
    </row>
    <row r="43" spans="1:7" s="7" customFormat="1" ht="13.5" customHeight="1">
      <c r="A43" s="17"/>
      <c r="B43" s="18">
        <v>12</v>
      </c>
      <c r="C43" s="18" t="s">
        <v>13</v>
      </c>
      <c r="D43" s="18" t="s">
        <v>11</v>
      </c>
      <c r="E43" s="19">
        <v>5.3</v>
      </c>
      <c r="F43" s="20">
        <v>0</v>
      </c>
      <c r="G43" s="20">
        <f t="shared" si="1"/>
        <v>0</v>
      </c>
    </row>
    <row r="44" spans="1:7" s="7" customFormat="1" ht="13.5" customHeight="1">
      <c r="A44" s="17"/>
      <c r="B44" s="18"/>
      <c r="C44" s="18"/>
      <c r="D44" s="18"/>
      <c r="E44" s="19"/>
      <c r="F44" s="20"/>
      <c r="G44" s="31">
        <f>SUM(G32:G43)</f>
        <v>0</v>
      </c>
    </row>
    <row r="45" spans="1:7" s="7" customFormat="1" ht="13.5" customHeight="1">
      <c r="A45" s="17"/>
      <c r="B45" s="18"/>
      <c r="C45" s="42" t="s">
        <v>49</v>
      </c>
      <c r="D45" s="18"/>
      <c r="E45" s="19"/>
      <c r="F45" s="20"/>
      <c r="G45" s="41"/>
    </row>
    <row r="46" spans="1:7" s="7" customFormat="1" ht="13.5" customHeight="1">
      <c r="A46" s="17"/>
      <c r="B46" s="18">
        <v>1</v>
      </c>
      <c r="C46" s="18" t="s">
        <v>50</v>
      </c>
      <c r="D46" s="18" t="s">
        <v>7</v>
      </c>
      <c r="E46" s="19">
        <v>67.4</v>
      </c>
      <c r="F46" s="20">
        <v>0</v>
      </c>
      <c r="G46" s="41">
        <f>F46*E46</f>
        <v>0</v>
      </c>
    </row>
    <row r="47" spans="1:7" s="7" customFormat="1" ht="13.5" customHeight="1">
      <c r="A47" s="17"/>
      <c r="B47" s="18">
        <v>2</v>
      </c>
      <c r="C47" s="18" t="s">
        <v>51</v>
      </c>
      <c r="D47" s="18" t="s">
        <v>8</v>
      </c>
      <c r="E47" s="19">
        <v>98.6</v>
      </c>
      <c r="F47" s="20">
        <v>0</v>
      </c>
      <c r="G47" s="41">
        <f aca="true" t="shared" si="2" ref="G47:G53">F47*E47</f>
        <v>0</v>
      </c>
    </row>
    <row r="48" spans="1:7" s="7" customFormat="1" ht="13.5" customHeight="1">
      <c r="A48" s="17"/>
      <c r="B48" s="18">
        <v>3</v>
      </c>
      <c r="C48" s="18" t="s">
        <v>52</v>
      </c>
      <c r="D48" s="18" t="s">
        <v>7</v>
      </c>
      <c r="E48" s="19">
        <v>67.4</v>
      </c>
      <c r="F48" s="20">
        <v>0</v>
      </c>
      <c r="G48" s="41">
        <f t="shared" si="2"/>
        <v>0</v>
      </c>
    </row>
    <row r="49" spans="1:7" s="7" customFormat="1" ht="13.5" customHeight="1">
      <c r="A49" s="17"/>
      <c r="B49" s="18">
        <v>4</v>
      </c>
      <c r="C49" s="18" t="s">
        <v>53</v>
      </c>
      <c r="D49" s="18" t="s">
        <v>7</v>
      </c>
      <c r="E49" s="19">
        <v>67.4</v>
      </c>
      <c r="F49" s="20">
        <v>0</v>
      </c>
      <c r="G49" s="41">
        <f t="shared" si="2"/>
        <v>0</v>
      </c>
    </row>
    <row r="50" spans="1:7" s="7" customFormat="1" ht="13.5" customHeight="1">
      <c r="A50" s="17"/>
      <c r="B50" s="18">
        <v>5</v>
      </c>
      <c r="C50" s="18" t="s">
        <v>111</v>
      </c>
      <c r="D50" s="18" t="s">
        <v>7</v>
      </c>
      <c r="E50" s="19">
        <v>67.4</v>
      </c>
      <c r="F50" s="20">
        <v>0</v>
      </c>
      <c r="G50" s="41">
        <f t="shared" si="2"/>
        <v>0</v>
      </c>
    </row>
    <row r="51" spans="1:7" s="7" customFormat="1" ht="13.5" customHeight="1">
      <c r="A51" s="17"/>
      <c r="B51" s="18">
        <v>6</v>
      </c>
      <c r="C51" s="18" t="s">
        <v>55</v>
      </c>
      <c r="D51" s="18" t="s">
        <v>28</v>
      </c>
      <c r="E51" s="19">
        <v>2</v>
      </c>
      <c r="F51" s="20">
        <v>0</v>
      </c>
      <c r="G51" s="41">
        <f t="shared" si="2"/>
        <v>0</v>
      </c>
    </row>
    <row r="52" spans="1:7" s="7" customFormat="1" ht="13.5" customHeight="1">
      <c r="A52" s="17"/>
      <c r="B52" s="18">
        <v>7</v>
      </c>
      <c r="C52" s="18" t="s">
        <v>40</v>
      </c>
      <c r="D52" s="18" t="s">
        <v>7</v>
      </c>
      <c r="E52" s="19">
        <v>67.4</v>
      </c>
      <c r="F52" s="20">
        <v>0</v>
      </c>
      <c r="G52" s="41">
        <f t="shared" si="2"/>
        <v>0</v>
      </c>
    </row>
    <row r="53" spans="1:7" s="7" customFormat="1" ht="13.5" customHeight="1">
      <c r="A53" s="17"/>
      <c r="B53" s="18">
        <v>8</v>
      </c>
      <c r="C53" s="18" t="s">
        <v>13</v>
      </c>
      <c r="D53" s="18" t="s">
        <v>11</v>
      </c>
      <c r="E53" s="19">
        <v>4.6</v>
      </c>
      <c r="F53" s="20">
        <v>0</v>
      </c>
      <c r="G53" s="41">
        <f t="shared" si="2"/>
        <v>0</v>
      </c>
    </row>
    <row r="54" spans="1:7" s="7" customFormat="1" ht="13.5" customHeight="1">
      <c r="A54" s="17"/>
      <c r="B54" s="18"/>
      <c r="C54" s="18"/>
      <c r="D54" s="18"/>
      <c r="E54" s="19"/>
      <c r="F54" s="20"/>
      <c r="G54" s="43">
        <f>SUM(G46:G53)</f>
        <v>0</v>
      </c>
    </row>
    <row r="55" spans="1:7" s="7" customFormat="1" ht="13.5" customHeight="1">
      <c r="A55" s="17"/>
      <c r="B55" s="18"/>
      <c r="C55" s="42" t="s">
        <v>62</v>
      </c>
      <c r="D55" s="18"/>
      <c r="E55" s="19"/>
      <c r="F55" s="20"/>
      <c r="G55" s="41"/>
    </row>
    <row r="56" spans="1:7" s="7" customFormat="1" ht="13.5" customHeight="1">
      <c r="A56" s="17"/>
      <c r="B56" s="18">
        <v>1</v>
      </c>
      <c r="C56" s="18" t="s">
        <v>63</v>
      </c>
      <c r="D56" s="18" t="s">
        <v>7</v>
      </c>
      <c r="E56" s="19">
        <v>18.35</v>
      </c>
      <c r="F56" s="20">
        <v>0</v>
      </c>
      <c r="G56" s="41">
        <f>F56*E56</f>
        <v>0</v>
      </c>
    </row>
    <row r="57" spans="1:7" s="7" customFormat="1" ht="22.5" customHeight="1">
      <c r="A57" s="17"/>
      <c r="B57" s="18">
        <v>2</v>
      </c>
      <c r="C57" s="18" t="s">
        <v>112</v>
      </c>
      <c r="D57" s="18" t="s">
        <v>7</v>
      </c>
      <c r="E57" s="19">
        <v>36.7</v>
      </c>
      <c r="F57" s="20">
        <v>0</v>
      </c>
      <c r="G57" s="41">
        <f aca="true" t="shared" si="3" ref="G57:G63">F57*E57</f>
        <v>0</v>
      </c>
    </row>
    <row r="58" spans="1:7" s="7" customFormat="1" ht="13.5" customHeight="1">
      <c r="A58" s="17"/>
      <c r="B58" s="18">
        <v>3</v>
      </c>
      <c r="C58" s="18" t="s">
        <v>64</v>
      </c>
      <c r="D58" s="18" t="s">
        <v>28</v>
      </c>
      <c r="E58" s="19">
        <v>2</v>
      </c>
      <c r="F58" s="20">
        <v>0</v>
      </c>
      <c r="G58" s="41">
        <f t="shared" si="3"/>
        <v>0</v>
      </c>
    </row>
    <row r="59" spans="1:7" s="7" customFormat="1" ht="13.5" customHeight="1">
      <c r="A59" s="17"/>
      <c r="B59" s="18">
        <v>4</v>
      </c>
      <c r="C59" s="18" t="s">
        <v>65</v>
      </c>
      <c r="D59" s="18" t="s">
        <v>8</v>
      </c>
      <c r="E59" s="19">
        <v>20.3</v>
      </c>
      <c r="F59" s="20">
        <v>0</v>
      </c>
      <c r="G59" s="41">
        <f t="shared" si="3"/>
        <v>0</v>
      </c>
    </row>
    <row r="60" spans="1:7" s="7" customFormat="1" ht="13.5" customHeight="1">
      <c r="A60" s="17"/>
      <c r="B60" s="18">
        <v>5</v>
      </c>
      <c r="C60" s="18" t="s">
        <v>104</v>
      </c>
      <c r="D60" s="18" t="s">
        <v>8</v>
      </c>
      <c r="E60" s="19">
        <v>39.7</v>
      </c>
      <c r="F60" s="20">
        <v>0</v>
      </c>
      <c r="G60" s="41">
        <f t="shared" si="3"/>
        <v>0</v>
      </c>
    </row>
    <row r="61" spans="1:7" s="7" customFormat="1" ht="13.5" customHeight="1">
      <c r="A61" s="17"/>
      <c r="B61" s="18">
        <v>6</v>
      </c>
      <c r="C61" s="18" t="s">
        <v>40</v>
      </c>
      <c r="D61" s="18" t="s">
        <v>7</v>
      </c>
      <c r="E61" s="19">
        <v>36.7</v>
      </c>
      <c r="F61" s="20">
        <v>0</v>
      </c>
      <c r="G61" s="41">
        <f t="shared" si="3"/>
        <v>0</v>
      </c>
    </row>
    <row r="62" spans="1:7" s="7" customFormat="1" ht="13.5" customHeight="1">
      <c r="A62" s="17"/>
      <c r="B62" s="18">
        <v>7</v>
      </c>
      <c r="C62" s="18" t="s">
        <v>80</v>
      </c>
      <c r="D62" s="18" t="s">
        <v>28</v>
      </c>
      <c r="E62" s="19">
        <v>2</v>
      </c>
      <c r="F62" s="20">
        <v>0</v>
      </c>
      <c r="G62" s="41">
        <f t="shared" si="3"/>
        <v>0</v>
      </c>
    </row>
    <row r="63" spans="1:7" s="7" customFormat="1" ht="13.5" customHeight="1">
      <c r="A63" s="17"/>
      <c r="B63" s="18">
        <v>8</v>
      </c>
      <c r="C63" s="18" t="s">
        <v>13</v>
      </c>
      <c r="D63" s="18" t="s">
        <v>11</v>
      </c>
      <c r="E63" s="19">
        <v>4.1</v>
      </c>
      <c r="F63" s="20">
        <v>0</v>
      </c>
      <c r="G63" s="41">
        <f t="shared" si="3"/>
        <v>0</v>
      </c>
    </row>
    <row r="64" spans="1:7" s="7" customFormat="1" ht="13.5" customHeight="1">
      <c r="A64" s="17"/>
      <c r="B64" s="18"/>
      <c r="C64" s="18"/>
      <c r="D64" s="18"/>
      <c r="E64" s="19"/>
      <c r="F64" s="20"/>
      <c r="G64" s="43">
        <f>SUM(G56:G63)</f>
        <v>0</v>
      </c>
    </row>
    <row r="65" spans="1:7" s="7" customFormat="1" ht="13.5" customHeight="1">
      <c r="A65" s="17"/>
      <c r="B65" s="18"/>
      <c r="C65" s="42" t="s">
        <v>66</v>
      </c>
      <c r="D65" s="18"/>
      <c r="E65" s="19"/>
      <c r="F65" s="20"/>
      <c r="G65" s="44"/>
    </row>
    <row r="66" spans="1:7" s="7" customFormat="1" ht="13.5" customHeight="1">
      <c r="A66" s="17"/>
      <c r="B66" s="18">
        <v>1</v>
      </c>
      <c r="C66" s="18" t="s">
        <v>105</v>
      </c>
      <c r="D66" s="18" t="s">
        <v>7</v>
      </c>
      <c r="E66" s="19">
        <v>44.55</v>
      </c>
      <c r="F66" s="20">
        <v>0</v>
      </c>
      <c r="G66" s="41">
        <f>F66*E66</f>
        <v>0</v>
      </c>
    </row>
    <row r="67" spans="1:7" s="7" customFormat="1" ht="13.5" customHeight="1">
      <c r="A67" s="17"/>
      <c r="B67" s="18">
        <v>2</v>
      </c>
      <c r="C67" s="18" t="s">
        <v>107</v>
      </c>
      <c r="D67" s="18" t="s">
        <v>7</v>
      </c>
      <c r="E67" s="19">
        <v>44.55</v>
      </c>
      <c r="F67" s="20">
        <v>0</v>
      </c>
      <c r="G67" s="41">
        <f aca="true" t="shared" si="4" ref="G67:G76">F67*E67</f>
        <v>0</v>
      </c>
    </row>
    <row r="68" spans="1:7" s="7" customFormat="1" ht="13.5" customHeight="1">
      <c r="A68" s="17"/>
      <c r="B68" s="18">
        <v>3</v>
      </c>
      <c r="C68" s="18" t="s">
        <v>106</v>
      </c>
      <c r="D68" s="18" t="s">
        <v>7</v>
      </c>
      <c r="E68" s="19">
        <v>44.55</v>
      </c>
      <c r="F68" s="20">
        <v>0</v>
      </c>
      <c r="G68" s="41">
        <f t="shared" si="4"/>
        <v>0</v>
      </c>
    </row>
    <row r="69" spans="1:7" s="7" customFormat="1" ht="13.5" customHeight="1">
      <c r="A69" s="17"/>
      <c r="B69" s="18">
        <v>4</v>
      </c>
      <c r="C69" s="18" t="s">
        <v>113</v>
      </c>
      <c r="D69" s="18" t="s">
        <v>7</v>
      </c>
      <c r="E69" s="19">
        <v>44.55</v>
      </c>
      <c r="F69" s="20">
        <v>0</v>
      </c>
      <c r="G69" s="41">
        <f t="shared" si="4"/>
        <v>0</v>
      </c>
    </row>
    <row r="70" spans="1:7" s="7" customFormat="1" ht="13.5" customHeight="1">
      <c r="A70" s="17"/>
      <c r="B70" s="18">
        <v>5</v>
      </c>
      <c r="C70" s="18" t="s">
        <v>108</v>
      </c>
      <c r="D70" s="18" t="s">
        <v>7</v>
      </c>
      <c r="E70" s="19">
        <v>44.55</v>
      </c>
      <c r="F70" s="20">
        <v>0</v>
      </c>
      <c r="G70" s="41">
        <f t="shared" si="4"/>
        <v>0</v>
      </c>
    </row>
    <row r="71" spans="1:7" s="7" customFormat="1" ht="13.5" customHeight="1">
      <c r="A71" s="17"/>
      <c r="B71" s="18">
        <v>6</v>
      </c>
      <c r="C71" s="18" t="s">
        <v>67</v>
      </c>
      <c r="D71" s="18" t="s">
        <v>7</v>
      </c>
      <c r="E71" s="19">
        <v>44.55</v>
      </c>
      <c r="F71" s="20">
        <v>0</v>
      </c>
      <c r="G71" s="41">
        <f t="shared" si="4"/>
        <v>0</v>
      </c>
    </row>
    <row r="72" spans="1:7" s="7" customFormat="1" ht="13.5" customHeight="1">
      <c r="A72" s="17"/>
      <c r="B72" s="18">
        <v>7</v>
      </c>
      <c r="C72" s="18" t="s">
        <v>69</v>
      </c>
      <c r="D72" s="18" t="s">
        <v>7</v>
      </c>
      <c r="E72" s="19">
        <v>44.55</v>
      </c>
      <c r="F72" s="20">
        <v>0</v>
      </c>
      <c r="G72" s="41">
        <f t="shared" si="4"/>
        <v>0</v>
      </c>
    </row>
    <row r="73" spans="1:7" s="7" customFormat="1" ht="13.5" customHeight="1">
      <c r="A73" s="17"/>
      <c r="B73" s="18">
        <v>8</v>
      </c>
      <c r="C73" s="18" t="s">
        <v>109</v>
      </c>
      <c r="D73" s="18" t="s">
        <v>7</v>
      </c>
      <c r="E73" s="19">
        <v>55</v>
      </c>
      <c r="F73" s="20">
        <v>0</v>
      </c>
      <c r="G73" s="41">
        <f t="shared" si="4"/>
        <v>0</v>
      </c>
    </row>
    <row r="74" spans="1:7" s="7" customFormat="1" ht="13.5" customHeight="1">
      <c r="A74" s="17"/>
      <c r="B74" s="18">
        <v>9</v>
      </c>
      <c r="C74" s="18" t="s">
        <v>70</v>
      </c>
      <c r="D74" s="18" t="s">
        <v>8</v>
      </c>
      <c r="E74" s="19">
        <v>38.9</v>
      </c>
      <c r="F74" s="20">
        <v>0</v>
      </c>
      <c r="G74" s="41">
        <f t="shared" si="4"/>
        <v>0</v>
      </c>
    </row>
    <row r="75" spans="1:7" s="7" customFormat="1" ht="13.5" customHeight="1">
      <c r="A75" s="17"/>
      <c r="B75" s="18">
        <v>10</v>
      </c>
      <c r="C75" s="18" t="s">
        <v>71</v>
      </c>
      <c r="D75" s="18" t="s">
        <v>8</v>
      </c>
      <c r="E75" s="19">
        <v>4</v>
      </c>
      <c r="F75" s="20">
        <v>0</v>
      </c>
      <c r="G75" s="41">
        <f t="shared" si="4"/>
        <v>0</v>
      </c>
    </row>
    <row r="76" spans="1:7" s="7" customFormat="1" ht="13.5" customHeight="1">
      <c r="A76" s="17"/>
      <c r="B76" s="18">
        <v>11</v>
      </c>
      <c r="C76" s="18" t="s">
        <v>13</v>
      </c>
      <c r="D76" s="18" t="s">
        <v>33</v>
      </c>
      <c r="E76" s="19">
        <v>1</v>
      </c>
      <c r="F76" s="20">
        <v>0</v>
      </c>
      <c r="G76" s="41">
        <f t="shared" si="4"/>
        <v>0</v>
      </c>
    </row>
    <row r="77" spans="1:7" s="7" customFormat="1" ht="13.5" customHeight="1">
      <c r="A77" s="17"/>
      <c r="B77" s="18"/>
      <c r="C77" s="18"/>
      <c r="D77" s="18"/>
      <c r="E77" s="19"/>
      <c r="F77" s="20"/>
      <c r="G77" s="43">
        <f>SUM(G66:G76)</f>
        <v>0</v>
      </c>
    </row>
    <row r="78" spans="1:7" s="7" customFormat="1" ht="13.5" customHeight="1">
      <c r="A78" s="17"/>
      <c r="B78" s="18"/>
      <c r="C78" s="42" t="s">
        <v>72</v>
      </c>
      <c r="D78" s="18"/>
      <c r="E78" s="19"/>
      <c r="F78" s="20"/>
      <c r="G78" s="44"/>
    </row>
    <row r="79" spans="1:7" s="7" customFormat="1" ht="13.5" customHeight="1">
      <c r="A79" s="17"/>
      <c r="B79" s="18">
        <v>1</v>
      </c>
      <c r="C79" s="18" t="s">
        <v>74</v>
      </c>
      <c r="D79" s="18" t="s">
        <v>8</v>
      </c>
      <c r="E79" s="19">
        <v>36.4</v>
      </c>
      <c r="F79" s="20">
        <v>0</v>
      </c>
      <c r="G79" s="41">
        <f>F79*E79</f>
        <v>0</v>
      </c>
    </row>
    <row r="80" spans="1:7" s="7" customFormat="1" ht="13.5" customHeight="1">
      <c r="A80" s="17"/>
      <c r="B80" s="18">
        <v>2</v>
      </c>
      <c r="C80" s="18" t="s">
        <v>98</v>
      </c>
      <c r="D80" s="18" t="s">
        <v>28</v>
      </c>
      <c r="E80" s="19">
        <v>1</v>
      </c>
      <c r="F80" s="20">
        <v>0</v>
      </c>
      <c r="G80" s="41">
        <f aca="true" t="shared" si="5" ref="G80:G89">F80*E80</f>
        <v>0</v>
      </c>
    </row>
    <row r="81" spans="1:7" s="7" customFormat="1" ht="13.5" customHeight="1">
      <c r="A81" s="17"/>
      <c r="B81" s="18">
        <v>3</v>
      </c>
      <c r="C81" s="18" t="s">
        <v>99</v>
      </c>
      <c r="D81" s="18" t="s">
        <v>33</v>
      </c>
      <c r="E81" s="19">
        <v>1</v>
      </c>
      <c r="F81" s="20">
        <v>0</v>
      </c>
      <c r="G81" s="41">
        <f t="shared" si="5"/>
        <v>0</v>
      </c>
    </row>
    <row r="82" spans="1:7" s="7" customFormat="1" ht="13.5" customHeight="1">
      <c r="A82" s="17"/>
      <c r="B82" s="18">
        <v>4</v>
      </c>
      <c r="C82" s="18" t="s">
        <v>73</v>
      </c>
      <c r="D82" s="18" t="s">
        <v>7</v>
      </c>
      <c r="E82" s="19">
        <v>44.55</v>
      </c>
      <c r="F82" s="20">
        <v>0</v>
      </c>
      <c r="G82" s="41">
        <f t="shared" si="5"/>
        <v>0</v>
      </c>
    </row>
    <row r="83" spans="1:7" s="7" customFormat="1" ht="13.5" customHeight="1">
      <c r="A83" s="17"/>
      <c r="B83" s="18">
        <v>5</v>
      </c>
      <c r="C83" s="18" t="s">
        <v>96</v>
      </c>
      <c r="D83" s="18" t="s">
        <v>33</v>
      </c>
      <c r="E83" s="19">
        <v>1</v>
      </c>
      <c r="F83" s="20">
        <v>0</v>
      </c>
      <c r="G83" s="41">
        <f t="shared" si="5"/>
        <v>0</v>
      </c>
    </row>
    <row r="84" spans="1:7" s="7" customFormat="1" ht="13.5" customHeight="1">
      <c r="A84" s="17"/>
      <c r="B84" s="18">
        <v>6</v>
      </c>
      <c r="C84" s="18" t="s">
        <v>97</v>
      </c>
      <c r="D84" s="18" t="s">
        <v>28</v>
      </c>
      <c r="E84" s="19">
        <v>2</v>
      </c>
      <c r="F84" s="20">
        <v>0</v>
      </c>
      <c r="G84" s="41">
        <f t="shared" si="5"/>
        <v>0</v>
      </c>
    </row>
    <row r="85" spans="1:7" s="7" customFormat="1" ht="13.5" customHeight="1">
      <c r="A85" s="17"/>
      <c r="B85" s="18">
        <v>7</v>
      </c>
      <c r="C85" s="18" t="s">
        <v>75</v>
      </c>
      <c r="D85" s="18" t="s">
        <v>28</v>
      </c>
      <c r="E85" s="19">
        <v>1</v>
      </c>
      <c r="F85" s="20">
        <v>0</v>
      </c>
      <c r="G85" s="41">
        <f t="shared" si="5"/>
        <v>0</v>
      </c>
    </row>
    <row r="86" spans="1:7" s="7" customFormat="1" ht="13.5" customHeight="1">
      <c r="A86" s="17"/>
      <c r="B86" s="18">
        <v>8</v>
      </c>
      <c r="C86" s="18" t="s">
        <v>76</v>
      </c>
      <c r="D86" s="18" t="s">
        <v>33</v>
      </c>
      <c r="E86" s="19">
        <v>1</v>
      </c>
      <c r="F86" s="20">
        <v>0</v>
      </c>
      <c r="G86" s="41">
        <f t="shared" si="5"/>
        <v>0</v>
      </c>
    </row>
    <row r="87" spans="1:7" s="7" customFormat="1" ht="13.5" customHeight="1">
      <c r="A87" s="17"/>
      <c r="B87" s="18">
        <v>9</v>
      </c>
      <c r="C87" s="18" t="s">
        <v>100</v>
      </c>
      <c r="D87" s="18" t="s">
        <v>28</v>
      </c>
      <c r="E87" s="19">
        <v>1</v>
      </c>
      <c r="F87" s="20">
        <v>0</v>
      </c>
      <c r="G87" s="41">
        <f t="shared" si="5"/>
        <v>0</v>
      </c>
    </row>
    <row r="88" spans="1:7" s="7" customFormat="1" ht="13.5" customHeight="1">
      <c r="A88" s="17"/>
      <c r="B88" s="18">
        <v>10</v>
      </c>
      <c r="C88" s="18" t="s">
        <v>101</v>
      </c>
      <c r="D88" s="18" t="s">
        <v>60</v>
      </c>
      <c r="E88" s="19">
        <v>2</v>
      </c>
      <c r="F88" s="20">
        <v>0</v>
      </c>
      <c r="G88" s="41">
        <f t="shared" si="5"/>
        <v>0</v>
      </c>
    </row>
    <row r="89" spans="1:7" s="7" customFormat="1" ht="13.5" customHeight="1">
      <c r="A89" s="17"/>
      <c r="B89" s="18">
        <v>11</v>
      </c>
      <c r="C89" s="18" t="s">
        <v>13</v>
      </c>
      <c r="D89" s="18" t="s">
        <v>33</v>
      </c>
      <c r="E89" s="19">
        <v>1</v>
      </c>
      <c r="F89" s="20">
        <v>0</v>
      </c>
      <c r="G89" s="41">
        <f t="shared" si="5"/>
        <v>0</v>
      </c>
    </row>
    <row r="90" spans="1:7" s="7" customFormat="1" ht="13.5" customHeight="1">
      <c r="A90" s="17"/>
      <c r="B90" s="18"/>
      <c r="C90" s="18"/>
      <c r="D90" s="18"/>
      <c r="E90" s="19"/>
      <c r="F90" s="20"/>
      <c r="G90" s="43">
        <f>SUM(G79:G89)</f>
        <v>0</v>
      </c>
    </row>
    <row r="91" spans="1:7" s="7" customFormat="1" ht="13.5" customHeight="1">
      <c r="A91" s="17"/>
      <c r="B91" s="18"/>
      <c r="C91" s="42" t="s">
        <v>77</v>
      </c>
      <c r="D91" s="18"/>
      <c r="E91" s="19"/>
      <c r="F91" s="20"/>
      <c r="G91" s="44"/>
    </row>
    <row r="92" spans="1:7" s="7" customFormat="1" ht="25.5" customHeight="1">
      <c r="A92" s="17"/>
      <c r="B92" s="18">
        <v>1</v>
      </c>
      <c r="C92" s="18" t="s">
        <v>114</v>
      </c>
      <c r="D92" s="18" t="s">
        <v>33</v>
      </c>
      <c r="E92" s="19">
        <v>1</v>
      </c>
      <c r="F92" s="20">
        <v>0</v>
      </c>
      <c r="G92" s="41">
        <f>F92*E92</f>
        <v>0</v>
      </c>
    </row>
    <row r="93" spans="1:7" s="7" customFormat="1" ht="13.5" customHeight="1">
      <c r="A93" s="17"/>
      <c r="B93" s="18">
        <v>2</v>
      </c>
      <c r="C93" s="18" t="s">
        <v>78</v>
      </c>
      <c r="D93" s="18" t="s">
        <v>33</v>
      </c>
      <c r="E93" s="19">
        <v>1</v>
      </c>
      <c r="F93" s="20">
        <v>0</v>
      </c>
      <c r="G93" s="41">
        <f>F93*E93</f>
        <v>0</v>
      </c>
    </row>
    <row r="94" spans="1:7" s="7" customFormat="1" ht="13.5" customHeight="1">
      <c r="A94" s="17"/>
      <c r="B94" s="18">
        <v>3</v>
      </c>
      <c r="C94" s="18" t="s">
        <v>79</v>
      </c>
      <c r="D94" s="18" t="s">
        <v>28</v>
      </c>
      <c r="E94" s="19">
        <v>4</v>
      </c>
      <c r="F94" s="20">
        <v>0</v>
      </c>
      <c r="G94" s="41">
        <f>F94*E94</f>
        <v>0</v>
      </c>
    </row>
    <row r="95" spans="1:7" s="7" customFormat="1" ht="13.5" customHeight="1">
      <c r="A95" s="17"/>
      <c r="B95" s="18">
        <v>4</v>
      </c>
      <c r="C95" s="18" t="s">
        <v>93</v>
      </c>
      <c r="D95" s="18" t="s">
        <v>33</v>
      </c>
      <c r="E95" s="19">
        <v>1</v>
      </c>
      <c r="F95" s="20">
        <v>0</v>
      </c>
      <c r="G95" s="41">
        <f>F95*E95</f>
        <v>0</v>
      </c>
    </row>
    <row r="96" spans="1:7" s="7" customFormat="1" ht="13.5" customHeight="1">
      <c r="A96" s="17"/>
      <c r="B96" s="18">
        <v>5</v>
      </c>
      <c r="C96" s="18" t="s">
        <v>94</v>
      </c>
      <c r="D96" s="18" t="s">
        <v>28</v>
      </c>
      <c r="E96" s="19">
        <v>2</v>
      </c>
      <c r="F96" s="20">
        <v>0</v>
      </c>
      <c r="G96" s="41">
        <f>F96*E96</f>
        <v>0</v>
      </c>
    </row>
    <row r="97" spans="1:7" s="7" customFormat="1" ht="13.5" customHeight="1">
      <c r="A97" s="17"/>
      <c r="B97" s="18"/>
      <c r="C97" s="18"/>
      <c r="D97" s="18"/>
      <c r="E97" s="19"/>
      <c r="F97" s="20"/>
      <c r="G97" s="43">
        <f>SUM(G92:G96)</f>
        <v>0</v>
      </c>
    </row>
    <row r="98" spans="1:7" s="7" customFormat="1" ht="13.5" customHeight="1">
      <c r="A98" s="17"/>
      <c r="B98" s="18"/>
      <c r="C98" s="18"/>
      <c r="D98" s="18"/>
      <c r="E98" s="19"/>
      <c r="F98" s="20"/>
      <c r="G98" s="44"/>
    </row>
    <row r="99" spans="1:7" s="7" customFormat="1" ht="13.5" customHeight="1">
      <c r="A99" s="17"/>
      <c r="B99" s="18"/>
      <c r="C99" s="42" t="s">
        <v>81</v>
      </c>
      <c r="D99" s="18"/>
      <c r="E99" s="19"/>
      <c r="F99" s="20"/>
      <c r="G99" s="44"/>
    </row>
    <row r="100" spans="1:7" s="7" customFormat="1" ht="13.5" customHeight="1">
      <c r="A100" s="17"/>
      <c r="B100" s="18">
        <v>1</v>
      </c>
      <c r="C100" s="18" t="s">
        <v>68</v>
      </c>
      <c r="D100" s="18" t="s">
        <v>7</v>
      </c>
      <c r="E100" s="19">
        <v>146.8</v>
      </c>
      <c r="F100" s="20">
        <v>0</v>
      </c>
      <c r="G100" s="41">
        <f>F100*E100</f>
        <v>0</v>
      </c>
    </row>
    <row r="101" spans="1:7" s="7" customFormat="1" ht="13.5" customHeight="1">
      <c r="A101" s="17"/>
      <c r="B101" s="18">
        <v>2</v>
      </c>
      <c r="C101" s="18" t="s">
        <v>82</v>
      </c>
      <c r="D101" s="18" t="s">
        <v>7</v>
      </c>
      <c r="E101" s="19">
        <v>146.8</v>
      </c>
      <c r="F101" s="20">
        <v>0</v>
      </c>
      <c r="G101" s="41">
        <f>F101*E101</f>
        <v>0</v>
      </c>
    </row>
    <row r="102" spans="1:7" s="7" customFormat="1" ht="13.5" customHeight="1">
      <c r="A102" s="17"/>
      <c r="B102" s="18"/>
      <c r="C102" s="18"/>
      <c r="D102" s="18"/>
      <c r="E102" s="19"/>
      <c r="F102" s="20"/>
      <c r="G102" s="43">
        <f>SUM(G100:G101)</f>
        <v>0</v>
      </c>
    </row>
    <row r="103" spans="1:7" s="7" customFormat="1" ht="13.5" customHeight="1">
      <c r="A103" s="17"/>
      <c r="B103" s="18"/>
      <c r="C103" s="42" t="s">
        <v>90</v>
      </c>
      <c r="D103" s="18"/>
      <c r="E103" s="19"/>
      <c r="F103" s="20"/>
      <c r="G103" s="44"/>
    </row>
    <row r="104" spans="1:7" s="7" customFormat="1" ht="22.5" customHeight="1">
      <c r="A104" s="17"/>
      <c r="B104" s="18">
        <v>1</v>
      </c>
      <c r="C104" s="18" t="s">
        <v>95</v>
      </c>
      <c r="D104" s="18" t="s">
        <v>33</v>
      </c>
      <c r="E104" s="19">
        <v>1</v>
      </c>
      <c r="F104" s="20">
        <v>0</v>
      </c>
      <c r="G104" s="43">
        <f>E104*F104</f>
        <v>0</v>
      </c>
    </row>
    <row r="105" spans="1:7" s="7" customFormat="1" ht="18" customHeight="1">
      <c r="A105" s="13"/>
      <c r="B105" s="14"/>
      <c r="C105" s="23" t="s">
        <v>20</v>
      </c>
      <c r="D105" s="14"/>
      <c r="E105" s="15"/>
      <c r="F105" s="16"/>
      <c r="G105" s="29"/>
    </row>
    <row r="106" spans="1:7" s="7" customFormat="1" ht="13.5" customHeight="1">
      <c r="A106" s="17"/>
      <c r="B106" s="18">
        <v>1</v>
      </c>
      <c r="C106" s="18" t="s">
        <v>39</v>
      </c>
      <c r="D106" s="18" t="s">
        <v>11</v>
      </c>
      <c r="E106" s="19">
        <v>33.3</v>
      </c>
      <c r="F106" s="20">
        <v>0</v>
      </c>
      <c r="G106" s="20">
        <f aca="true" t="shared" si="6" ref="G106:G112">F106*E106</f>
        <v>0</v>
      </c>
    </row>
    <row r="107" spans="1:7" s="7" customFormat="1" ht="13.5" customHeight="1">
      <c r="A107" s="17"/>
      <c r="B107" s="18">
        <v>2</v>
      </c>
      <c r="C107" s="18" t="s">
        <v>40</v>
      </c>
      <c r="D107" s="18" t="s">
        <v>7</v>
      </c>
      <c r="E107" s="19">
        <v>50</v>
      </c>
      <c r="F107" s="20">
        <v>0</v>
      </c>
      <c r="G107" s="20">
        <f t="shared" si="6"/>
        <v>0</v>
      </c>
    </row>
    <row r="108" spans="1:7" s="7" customFormat="1" ht="13.5" customHeight="1">
      <c r="A108" s="17"/>
      <c r="B108" s="18">
        <v>3</v>
      </c>
      <c r="C108" s="18" t="s">
        <v>17</v>
      </c>
      <c r="D108" s="18" t="s">
        <v>11</v>
      </c>
      <c r="E108" s="19">
        <v>33.3</v>
      </c>
      <c r="F108" s="20">
        <v>0</v>
      </c>
      <c r="G108" s="20">
        <f t="shared" si="6"/>
        <v>0</v>
      </c>
    </row>
    <row r="109" spans="1:7" s="7" customFormat="1" ht="13.5" customHeight="1">
      <c r="A109" s="17"/>
      <c r="B109" s="18">
        <v>4</v>
      </c>
      <c r="C109" s="18" t="s">
        <v>18</v>
      </c>
      <c r="D109" s="18" t="s">
        <v>11</v>
      </c>
      <c r="E109" s="19">
        <v>33.3</v>
      </c>
      <c r="F109" s="20">
        <v>0</v>
      </c>
      <c r="G109" s="20">
        <f t="shared" si="6"/>
        <v>0</v>
      </c>
    </row>
    <row r="110" spans="1:7" s="7" customFormat="1" ht="13.5" customHeight="1">
      <c r="A110" s="17"/>
      <c r="B110" s="18">
        <v>5</v>
      </c>
      <c r="C110" s="18" t="s">
        <v>19</v>
      </c>
      <c r="D110" s="18" t="s">
        <v>11</v>
      </c>
      <c r="E110" s="19">
        <v>333</v>
      </c>
      <c r="F110" s="20">
        <v>0</v>
      </c>
      <c r="G110" s="20">
        <f t="shared" si="6"/>
        <v>0</v>
      </c>
    </row>
    <row r="111" spans="1:7" s="7" customFormat="1" ht="13.5" customHeight="1">
      <c r="A111" s="17"/>
      <c r="B111" s="18">
        <v>6</v>
      </c>
      <c r="C111" s="18" t="s">
        <v>41</v>
      </c>
      <c r="D111" s="18" t="s">
        <v>28</v>
      </c>
      <c r="E111" s="19">
        <v>10</v>
      </c>
      <c r="F111" s="20">
        <v>0</v>
      </c>
      <c r="G111" s="20">
        <f t="shared" si="6"/>
        <v>0</v>
      </c>
    </row>
    <row r="112" spans="1:7" s="7" customFormat="1" ht="13.5" customHeight="1">
      <c r="A112" s="17"/>
      <c r="B112" s="18">
        <v>7</v>
      </c>
      <c r="C112" s="18" t="s">
        <v>12</v>
      </c>
      <c r="D112" s="18" t="s">
        <v>11</v>
      </c>
      <c r="E112" s="19">
        <v>33.3</v>
      </c>
      <c r="F112" s="20">
        <v>0</v>
      </c>
      <c r="G112" s="20">
        <f t="shared" si="6"/>
        <v>0</v>
      </c>
    </row>
    <row r="113" spans="1:7" s="7" customFormat="1" ht="20.25" customHeight="1">
      <c r="A113" s="13"/>
      <c r="B113" s="14"/>
      <c r="C113" s="14"/>
      <c r="D113" s="14"/>
      <c r="E113" s="15"/>
      <c r="F113" s="16"/>
      <c r="G113" s="31">
        <f>SUM(G106:G112)</f>
        <v>0</v>
      </c>
    </row>
    <row r="114" spans="1:7" s="7" customFormat="1" ht="14.25" customHeight="1">
      <c r="A114" s="13"/>
      <c r="B114" s="14"/>
      <c r="C114" s="14" t="s">
        <v>86</v>
      </c>
      <c r="D114" s="14"/>
      <c r="E114" s="15"/>
      <c r="F114" s="16"/>
      <c r="G114" s="31">
        <f>G113+G104+G102+G97+G90+G77+G64+G54+G44+G30</f>
        <v>0</v>
      </c>
    </row>
    <row r="115" spans="1:7" s="7" customFormat="1" ht="14.25" customHeight="1">
      <c r="A115" s="13"/>
      <c r="B115" s="18">
        <v>1</v>
      </c>
      <c r="C115" s="18" t="s">
        <v>87</v>
      </c>
      <c r="D115" s="18" t="s">
        <v>91</v>
      </c>
      <c r="E115" s="19">
        <v>0.005</v>
      </c>
      <c r="F115" s="20">
        <v>0</v>
      </c>
      <c r="G115" s="41">
        <f>F115*E115</f>
        <v>0</v>
      </c>
    </row>
    <row r="116" spans="1:7" s="7" customFormat="1" ht="14.25" customHeight="1">
      <c r="A116" s="13"/>
      <c r="B116" s="18">
        <v>2</v>
      </c>
      <c r="C116" s="18" t="s">
        <v>88</v>
      </c>
      <c r="D116" s="18" t="s">
        <v>91</v>
      </c>
      <c r="E116" s="19">
        <v>0.015</v>
      </c>
      <c r="F116" s="20">
        <v>0</v>
      </c>
      <c r="G116" s="41">
        <f>F116*E116</f>
        <v>0</v>
      </c>
    </row>
    <row r="117" spans="1:7" s="7" customFormat="1" ht="14.25" customHeight="1">
      <c r="A117" s="13"/>
      <c r="B117" s="18">
        <v>3</v>
      </c>
      <c r="C117" s="18" t="s">
        <v>89</v>
      </c>
      <c r="D117" s="18" t="s">
        <v>91</v>
      </c>
      <c r="E117" s="19">
        <v>0.01</v>
      </c>
      <c r="F117" s="20">
        <v>0</v>
      </c>
      <c r="G117" s="41">
        <f>F117*E117</f>
        <v>0</v>
      </c>
    </row>
    <row r="118" spans="1:7" s="7" customFormat="1" ht="14.25" customHeight="1">
      <c r="A118" s="13"/>
      <c r="B118" s="14"/>
      <c r="C118" s="14"/>
      <c r="D118" s="14"/>
      <c r="E118" s="15"/>
      <c r="F118" s="16"/>
      <c r="G118" s="31">
        <f>SUM(G115:G117)</f>
        <v>0</v>
      </c>
    </row>
    <row r="119" spans="1:8" s="7" customFormat="1" ht="17.25" customHeight="1">
      <c r="A119" s="17"/>
      <c r="B119" s="18"/>
      <c r="C119" s="23" t="s">
        <v>9</v>
      </c>
      <c r="D119" s="23"/>
      <c r="E119" s="24"/>
      <c r="F119" s="25"/>
      <c r="G119" s="46">
        <f>G118+G114</f>
        <v>0</v>
      </c>
      <c r="H119" s="32"/>
    </row>
    <row r="120" spans="1:7" s="7" customFormat="1" ht="16.5" customHeight="1">
      <c r="A120" s="21"/>
      <c r="B120" s="22"/>
      <c r="C120" s="26" t="s">
        <v>92</v>
      </c>
      <c r="D120" s="26"/>
      <c r="E120" s="27"/>
      <c r="F120" s="28"/>
      <c r="G120" s="25">
        <f>G119*15/100</f>
        <v>0</v>
      </c>
    </row>
    <row r="121" spans="1:7" s="7" customFormat="1" ht="16.5" customHeight="1">
      <c r="A121" s="21"/>
      <c r="B121" s="22"/>
      <c r="C121" s="26" t="s">
        <v>10</v>
      </c>
      <c r="D121" s="26"/>
      <c r="E121" s="27"/>
      <c r="F121" s="28"/>
      <c r="G121" s="25">
        <f>SUM(G119:G120)</f>
        <v>0</v>
      </c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NTB34568</cp:lastModifiedBy>
  <cp:lastPrinted>2013-05-15T21:57:11Z</cp:lastPrinted>
  <dcterms:created xsi:type="dcterms:W3CDTF">2009-08-16T17:18:47Z</dcterms:created>
  <dcterms:modified xsi:type="dcterms:W3CDTF">2020-03-30T09:01:19Z</dcterms:modified>
  <cp:category/>
  <cp:version/>
  <cp:contentType/>
  <cp:contentStatus/>
</cp:coreProperties>
</file>