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9\DNS AV -14-2019 OPV Nábyteček\Registr\"/>
    </mc:Choice>
  </mc:AlternateContent>
  <bookViews>
    <workbookView xWindow="-105" yWindow="-105" windowWidth="23250" windowHeight="1257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I9" i="1" l="1"/>
  <c r="I11" i="1" l="1"/>
</calcChain>
</file>

<file path=xl/sharedStrings.xml><?xml version="1.0" encoding="utf-8"?>
<sst xmlns="http://schemas.openxmlformats.org/spreadsheetml/2006/main" count="51" uniqueCount="45">
  <si>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</si>
  <si>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</si>
  <si>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</si>
  <si>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</si>
  <si>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</si>
  <si>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</si>
  <si>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</si>
  <si>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</si>
  <si>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</si>
  <si>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</si>
  <si>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</si>
  <si>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</si>
  <si>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</si>
  <si>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</si>
  <si>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</si>
  <si>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</si>
  <si>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</si>
  <si>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</si>
  <si>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</si>
  <si>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Multimediální studio</t>
  </si>
  <si>
    <t>Multimediální studio - přenosný kompaktní produkční systém pro zpracování videa všech běžných formátů včetně střihu, přechodových efektů, grafiky, titulků virtuálního studia, multikanálového záznamu, streamingu a přímého publikování do sociálních sítí
Možnost připojení až 4 HD a/nebo SD live kamer přes HDMI a dalších 4 zdrojů přes NDI
Možnost streamingu a současného ukládání do souboru
Kapacita pro HD záznam v 1080i v délce až 15 hod. (dle formátu)
Konfigurace, uložení a import uživatelského nastavení pro streaming
Přístup k online CDN účtu přes integrovaný prohlížeč i během live produkce
Pokročilé klíčování a sada virtuálních scén pro vytvoření vzhledu studia v omezených prostorech
Vícekanálový audio mixážní pult s funkcí "audio follows video" 
Možnost připojení projektoru nebo projekční stěny
Min. 4x HD/SD vstup přes HDMI, 4x NDI
Min. 4x Virtuální vstup
Sběrnice mix/effects s možností zadání pozice a overlay
Min. 4x digital Media Player pro video, titulky, obrázky, hudbu a zvuky
Min. 2x analog audio vstupy
Min. 2x HDMI výstup + 4x NDI video výstupy
Vstupy s plnou podporou HDMI embedded audio
Podpora zařízení iOS Apple s AirPlay
Včetně kabeláže a nastavení</t>
  </si>
  <si>
    <t>Kontroler k multimediálnímu studiu</t>
  </si>
  <si>
    <t>Stolní kontroler pro ruční ovládání multimediálního studia
Připojení přes USB, podsvícená barevně odlišená tlačítka, T-bar páka
Ruční ovládání veškerých funkcí aplikace pro live produkci
Požadována plná kompatibilita se studiem, položka č. 1 této poptávky</t>
  </si>
  <si>
    <t>Studiové LED světlo</t>
  </si>
  <si>
    <t>Studiový LED světelný panel
Světelný tok min. 2160 lm, svítivost min. 1520 lx@0,5m
Nastavitelná barevná teplota min. v rozsahu 3200K až 5600K, regulace intenzity
Ovládání manuální nebo přes WiFi, LCD displej
Napájení ze sítě nebo akumulátorů
Držák pro montáž na stativ, hmotnost max. 1 kg</t>
  </si>
  <si>
    <t>Audio kabel</t>
  </si>
  <si>
    <t>Audio kabel symetrický
Konektory: Jack 6,3 mm stereo - XLR (M), kovové provedení
Délka kabelu 2,5 m, pásek se suchým zipem</t>
  </si>
  <si>
    <t>Audio kabel symetrický
Konektory: Jack 6,3 mm stereo - Jack 6,3 mm stereo, kovové provedení
Délka kabelu 10 m, pásek se suchým zipem</t>
  </si>
  <si>
    <t>Budova C, místnost C6</t>
  </si>
  <si>
    <t>Nabíječka baterií</t>
  </si>
  <si>
    <t>Nabíječka NiMH / NiCd baterií pro články AA i AAA
Nabíjení 1 až 4 článků, čtyři programy (nabíjení, vybíjení oživování a formování) nastavitelné samostatně pro jednotlivé nabíjecí sloty
Detekce vadných článků, teplotní ochrana, udržovací režim po nabití, LCD displej, síťový adaptér, maximální nabíjecí proud na šachtu min. 700 mA</t>
  </si>
  <si>
    <t>Budova S Místnost: 72140 2. patro</t>
  </si>
  <si>
    <t>DNS na dodávky AV -14-2019</t>
  </si>
  <si>
    <t>Nabíjecí stanice NiMH/NiCD Ansmann Powerline 4 Pro</t>
  </si>
  <si>
    <t xml:space="preserve"> Jack 6,3 mm stereo - XLR (M), kovové provedení, Délka kabelu 2,5 m, pásek se suchým zipem</t>
  </si>
  <si>
    <t>Jack 6,3 mm stereo - Jack 6,3 mm stereo, kovové provedení
Délka kabelu 10 m, pásek se suchým zipem</t>
  </si>
  <si>
    <t xml:space="preserve">Řízená mikroprocesorem
Vypínání Minus-Delta-U
Vypínání bezpečnostním časovačem
Nastavitelné nabíjecí proudy pro nabíjení: 400 mA, 600 mA, 800 mA při nabíjení 1-4 akumulátorů; 400 mA, 600 mA, 800 mA, 1500 mA, 1800 mA při nabíjení 1 až 2 akumulátorů
Individuálně volitelné nabíjecí programy: CHARGE (nabíjení), DISCHARGE (vybíjení, nabíjení), REFRESH (regenerace starších nebo vybitých akumulátorů), TEST (nabíjení, vybíjení pro zjištění kapacity, nabíjení)
Měření kapacity
Vícenásobná ochrana proti přebití
Pulzní udržovací nabíjení
Identifikace vadného a alkalického akumulátoru
Multifunkční, přehledný LCD
</t>
  </si>
  <si>
    <t>Audio kabel symetrický BESPECO</t>
  </si>
  <si>
    <t>Audio kabel symetrický Hosa</t>
  </si>
  <si>
    <t>LedGo LG-E268C</t>
  </si>
  <si>
    <t>Příkon: 26,8W
Napájení: 15VDC, 3A, Sony NP baterie
Barevná teplota: 3200K-5600K
Světelný tok : 2165 lm
Osvětlení:  1526 LUX@0,5M
Ovládání jasu: APP, 2.4G ovladač, manuální ovládání
Rozměry 350x240x15mm</t>
  </si>
  <si>
    <t>NEWTEK TriCaster Mini 4 - 4Ch&amp;2 iso-rec,HDMI,AE</t>
  </si>
  <si>
    <t>NEWTEK TriCaster Mini CS - USB T-Bar kontroler k TC mini</t>
  </si>
  <si>
    <t>možnost připojení až 4 HD a/nebo SD live kamer přes HDMI a dalších 4 zdrojů přes NDI
spuštění streamingu a současného ukládání do souboru jedním tlačítkem
záznam až 2 zdrojů pomocí technologie IsoCorder
spuštění záznamu jedním tlačítkem s možností ovládání úrovně zvuku
kapacita pro HD záznam v 1080i v délce až 15 hod. (dle formátu)
Konfigurace, uložení a import uživatelského nastavení pro streaming
přístup k online CDN účtupřes integrovaný prohlížeč i během live produkce
vytvoření a uložení komplexních nastavení efektových přepnutí pod jediné tlačítko
pokročilé klíčování a řada virtuálních scén pro vytvoření vzhledu sofistikovaného studia v omezených prostorech
vytváření vlastních virtuálních setů či double-box efektu pomocí volitelného TriCaster Virtual Set Editoru (VSE)
vícekanálový audio mixážní pult s funkcí "audio follows video" (automatický střih zvuku dle videa)</t>
  </si>
  <si>
    <t>volitelný doplněk pro TriCaster mini
připojení přes USB
podsvícená barevně odlišená tlačítka
robustní konstrukce
prvotřídní T-bar páka
umožňuje ruční ovládání veškerých funkcí aplikace pro live produkci
rozměry 421 x 210 x 57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</si>
</sst>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2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7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5" fillId="0" borderId="0"/>
    <xf numFmtId="44" fontId="5" fillId="0" borderId="0" applyFont="0" applyFill="0" applyBorder="0" applyAlignment="0" applyProtection="0"/>
    <xf numFmtId="0" fontId="27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</cellStyleXfs>
  <cellXfs count="96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13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49" fontId="6" fillId="4" borderId="21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5" fillId="0" borderId="0" xfId="0" applyFont="1" applyFill="1"/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17" xfId="0" applyFont="1" applyFill="1" applyBorder="1" applyAlignment="1">
      <alignment vertical="center" wrapText="1"/>
    </xf>
    <xf numFmtId="0" fontId="11" fillId="0" borderId="17" xfId="0" applyNumberFormat="1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>
      <alignment horizontal="center" vertical="center" wrapText="1"/>
    </xf>
    <xf numFmtId="0" fontId="7" fillId="3" borderId="0" xfId="0" applyFont="1" applyFill="1"/>
    <xf numFmtId="165" fontId="0" fillId="5" borderId="25" xfId="1" applyNumberFormat="1" applyFont="1" applyFill="1" applyBorder="1" applyAlignment="1">
      <alignment horizontal="center" vertical="center" wrapText="1"/>
    </xf>
    <xf numFmtId="0" fontId="13" fillId="5" borderId="25" xfId="15" applyFont="1" applyFill="1" applyBorder="1" applyAlignment="1">
      <alignment horizontal="center" vertical="center" wrapText="1"/>
    </xf>
    <xf numFmtId="0" fontId="13" fillId="5" borderId="26" xfId="23" applyFont="1" applyFill="1" applyBorder="1" applyAlignment="1">
      <alignment horizontal="center" vertical="center" wrapText="1"/>
    </xf>
    <xf numFmtId="0" fontId="0" fillId="5" borderId="24" xfId="17" applyFont="1" applyFill="1" applyBorder="1" applyAlignment="1">
      <alignment horizontal="center" vertical="center" wrapText="1"/>
    </xf>
    <xf numFmtId="0" fontId="0" fillId="0" borderId="23" xfId="4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wrapText="1"/>
      <protection locked="0"/>
    </xf>
    <xf numFmtId="0" fontId="0" fillId="5" borderId="28" xfId="0" applyFont="1" applyFill="1" applyBorder="1" applyAlignment="1">
      <alignment horizontal="center" vertical="center" wrapText="1"/>
    </xf>
    <xf numFmtId="0" fontId="13" fillId="5" borderId="29" xfId="2" applyFont="1" applyFill="1" applyBorder="1" applyAlignment="1">
      <alignment horizontal="center" vertical="center" wrapText="1"/>
    </xf>
    <xf numFmtId="0" fontId="13" fillId="5" borderId="19" xfId="15" applyFont="1" applyFill="1" applyBorder="1" applyAlignment="1">
      <alignment horizontal="center" vertical="center" wrapText="1"/>
    </xf>
    <xf numFmtId="1" fontId="5" fillId="5" borderId="19" xfId="4" applyNumberFormat="1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13" fillId="5" borderId="17" xfId="15" applyFont="1" applyFill="1" applyBorder="1" applyAlignment="1">
      <alignment horizontal="center" vertical="center" wrapText="1"/>
    </xf>
    <xf numFmtId="1" fontId="5" fillId="5" borderId="17" xfId="4" applyNumberFormat="1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25" xfId="4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44" fontId="11" fillId="0" borderId="17" xfId="1" applyFont="1" applyFill="1" applyBorder="1" applyAlignment="1">
      <alignment horizontal="center" vertical="center" wrapText="1"/>
    </xf>
    <xf numFmtId="44" fontId="26" fillId="0" borderId="17" xfId="1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44" fontId="11" fillId="0" borderId="25" xfId="1" applyFont="1" applyFill="1" applyBorder="1" applyAlignment="1">
      <alignment horizontal="center" vertical="center" wrapText="1"/>
    </xf>
    <xf numFmtId="44" fontId="26" fillId="0" borderId="25" xfId="1" applyFont="1" applyFill="1" applyBorder="1" applyAlignment="1">
      <alignment horizontal="center" vertical="center" wrapText="1"/>
    </xf>
    <xf numFmtId="44" fontId="0" fillId="5" borderId="25" xfId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44" fontId="24" fillId="0" borderId="14" xfId="1" applyFont="1" applyFill="1" applyBorder="1" applyAlignment="1" applyProtection="1">
      <alignment horizontal="center" vertical="center" wrapText="1"/>
    </xf>
    <xf numFmtId="44" fontId="24" fillId="0" borderId="15" xfId="1" applyFont="1" applyFill="1" applyBorder="1" applyAlignment="1" applyProtection="1">
      <alignment horizontal="center" vertical="center" wrapText="1"/>
    </xf>
    <xf numFmtId="44" fontId="24" fillId="0" borderId="10" xfId="1" applyFont="1" applyFill="1" applyBorder="1" applyAlignment="1" applyProtection="1">
      <alignment horizontal="center" vertical="center" wrapText="1"/>
    </xf>
    <xf numFmtId="44" fontId="24" fillId="0" borderId="16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8" fillId="0" borderId="5" xfId="1" applyFont="1" applyFill="1" applyBorder="1" applyAlignment="1" applyProtection="1">
      <alignment horizontal="center" vertical="center" wrapText="1"/>
      <protection locked="0"/>
    </xf>
    <xf numFmtId="44" fontId="8" fillId="0" borderId="6" xfId="1" applyFont="1" applyFill="1" applyBorder="1" applyAlignment="1" applyProtection="1">
      <alignment horizontal="center" vertical="center" wrapText="1"/>
      <protection locked="0"/>
    </xf>
    <xf numFmtId="44" fontId="8" fillId="0" borderId="10" xfId="1" applyFont="1" applyFill="1" applyBorder="1" applyAlignment="1" applyProtection="1">
      <alignment horizontal="center" vertical="center" wrapText="1"/>
      <protection locked="0"/>
    </xf>
    <xf numFmtId="44" fontId="8" fillId="0" borderId="11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>
      <alignment horizontal="center" vertical="center"/>
    </xf>
  </cellXfs>
  <cellStyles count="557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C1" zoomScale="75" zoomScaleNormal="75" workbookViewId="0">
      <selection activeCell="O3" sqref="O3:O8"/>
    </sheetView>
  </sheetViews>
  <sheetFormatPr defaultColWidth="8.796875"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4.69921875" style="10" customWidth="1"/>
    <col min="8" max="8" width="21.5" style="10" customWidth="1"/>
    <col min="9" max="9" width="16.69921875" style="33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9.296875" style="33" customWidth="1"/>
    <col min="15" max="15" width="22.796875" style="3" customWidth="1"/>
    <col min="16" max="16" width="6.09765625" style="2" customWidth="1"/>
    <col min="17" max="17" width="12.59765625" style="40" bestFit="1" customWidth="1"/>
    <col min="18" max="16384" width="8.796875" style="3"/>
  </cols>
  <sheetData>
    <row r="1" spans="1:17" ht="18.75" thickBot="1" x14ac:dyDescent="0.3">
      <c r="A1" s="44">
        <v>512</v>
      </c>
      <c r="B1" s="76" t="s">
        <v>32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7" ht="51.75" thickBot="1" x14ac:dyDescent="0.25">
      <c r="A2" s="26" t="s">
        <v>0</v>
      </c>
      <c r="B2" s="34" t="s">
        <v>15</v>
      </c>
      <c r="C2" s="27" t="s">
        <v>1</v>
      </c>
      <c r="D2" s="34" t="s">
        <v>2</v>
      </c>
      <c r="E2" s="34" t="s">
        <v>14</v>
      </c>
      <c r="F2" s="34" t="s">
        <v>13</v>
      </c>
      <c r="G2" s="28" t="s">
        <v>3</v>
      </c>
      <c r="H2" s="28" t="s">
        <v>11</v>
      </c>
      <c r="I2" s="34" t="s">
        <v>12</v>
      </c>
      <c r="J2" s="29" t="s">
        <v>10</v>
      </c>
      <c r="K2" s="29" t="s">
        <v>9</v>
      </c>
      <c r="L2" s="30" t="s">
        <v>4</v>
      </c>
      <c r="M2" s="29" t="s">
        <v>5</v>
      </c>
      <c r="N2" s="34" t="s">
        <v>18</v>
      </c>
      <c r="O2" s="31" t="s">
        <v>8</v>
      </c>
    </row>
    <row r="3" spans="1:17" s="24" customFormat="1" ht="378" customHeight="1" thickTop="1" x14ac:dyDescent="0.2">
      <c r="A3" s="38">
        <v>1</v>
      </c>
      <c r="B3" s="49" t="s">
        <v>19</v>
      </c>
      <c r="C3" s="42" t="s">
        <v>20</v>
      </c>
      <c r="D3" s="43">
        <v>1</v>
      </c>
      <c r="E3" s="39" t="s">
        <v>41</v>
      </c>
      <c r="F3" s="73" t="s">
        <v>43</v>
      </c>
      <c r="G3" s="67">
        <v>157835</v>
      </c>
      <c r="H3" s="68">
        <f>D3*G3</f>
        <v>157835</v>
      </c>
      <c r="I3" s="69">
        <v>178504</v>
      </c>
      <c r="J3" s="51"/>
      <c r="K3" s="52"/>
      <c r="L3" s="53">
        <v>4810</v>
      </c>
      <c r="M3" s="54">
        <v>1900</v>
      </c>
      <c r="N3" s="55" t="s">
        <v>28</v>
      </c>
      <c r="O3" s="56"/>
      <c r="P3" s="35"/>
      <c r="Q3" s="40"/>
    </row>
    <row r="4" spans="1:17" s="24" customFormat="1" ht="123.75" x14ac:dyDescent="0.2">
      <c r="A4" s="38">
        <v>2</v>
      </c>
      <c r="B4" s="41" t="s">
        <v>21</v>
      </c>
      <c r="C4" s="42" t="s">
        <v>22</v>
      </c>
      <c r="D4" s="43">
        <v>1</v>
      </c>
      <c r="E4" s="39" t="s">
        <v>42</v>
      </c>
      <c r="F4" s="75" t="s">
        <v>44</v>
      </c>
      <c r="G4" s="67">
        <v>64780</v>
      </c>
      <c r="H4" s="68">
        <f t="shared" ref="H4:H8" si="0">D4*G4</f>
        <v>64780</v>
      </c>
      <c r="I4" s="69">
        <v>64785</v>
      </c>
      <c r="J4" s="57"/>
      <c r="K4" s="52"/>
      <c r="L4" s="53">
        <v>4810</v>
      </c>
      <c r="M4" s="54">
        <v>1900</v>
      </c>
      <c r="N4" s="55" t="s">
        <v>28</v>
      </c>
      <c r="O4" s="56"/>
      <c r="P4" s="35"/>
      <c r="Q4" s="40"/>
    </row>
    <row r="5" spans="1:17" s="24" customFormat="1" ht="166.15" customHeight="1" x14ac:dyDescent="0.2">
      <c r="A5" s="38">
        <v>3</v>
      </c>
      <c r="B5" s="41" t="s">
        <v>23</v>
      </c>
      <c r="C5" s="42" t="s">
        <v>24</v>
      </c>
      <c r="D5" s="43">
        <v>1</v>
      </c>
      <c r="E5" s="39" t="s">
        <v>39</v>
      </c>
      <c r="F5" s="39" t="s">
        <v>40</v>
      </c>
      <c r="G5" s="67">
        <v>4940</v>
      </c>
      <c r="H5" s="68">
        <f t="shared" si="0"/>
        <v>4940</v>
      </c>
      <c r="I5" s="69">
        <v>4950</v>
      </c>
      <c r="J5" s="57"/>
      <c r="K5" s="52"/>
      <c r="L5" s="53">
        <v>4810</v>
      </c>
      <c r="M5" s="54">
        <v>1900</v>
      </c>
      <c r="N5" s="55" t="s">
        <v>28</v>
      </c>
      <c r="O5" s="56"/>
      <c r="P5" s="35"/>
      <c r="Q5" s="40"/>
    </row>
    <row r="6" spans="1:17" s="24" customFormat="1" ht="51" x14ac:dyDescent="0.2">
      <c r="A6" s="38">
        <v>4</v>
      </c>
      <c r="B6" s="41" t="s">
        <v>25</v>
      </c>
      <c r="C6" s="42" t="s">
        <v>26</v>
      </c>
      <c r="D6" s="43">
        <v>2</v>
      </c>
      <c r="E6" s="39" t="s">
        <v>37</v>
      </c>
      <c r="F6" s="39" t="s">
        <v>34</v>
      </c>
      <c r="G6" s="67">
        <v>170</v>
      </c>
      <c r="H6" s="68">
        <f t="shared" si="0"/>
        <v>340</v>
      </c>
      <c r="I6" s="69">
        <v>346</v>
      </c>
      <c r="J6" s="57"/>
      <c r="K6" s="52"/>
      <c r="L6" s="53">
        <v>4810</v>
      </c>
      <c r="M6" s="54">
        <v>1900</v>
      </c>
      <c r="N6" s="55" t="s">
        <v>28</v>
      </c>
      <c r="O6" s="56"/>
      <c r="P6" s="35"/>
      <c r="Q6" s="40"/>
    </row>
    <row r="7" spans="1:17" s="24" customFormat="1" ht="74.45" customHeight="1" x14ac:dyDescent="0.2">
      <c r="A7" s="38">
        <v>5</v>
      </c>
      <c r="B7" s="41" t="s">
        <v>25</v>
      </c>
      <c r="C7" s="42" t="s">
        <v>27</v>
      </c>
      <c r="D7" s="43">
        <v>2</v>
      </c>
      <c r="E7" s="39" t="s">
        <v>38</v>
      </c>
      <c r="F7" s="39" t="s">
        <v>35</v>
      </c>
      <c r="G7" s="67">
        <v>265</v>
      </c>
      <c r="H7" s="68">
        <f t="shared" si="0"/>
        <v>530</v>
      </c>
      <c r="I7" s="69">
        <v>532</v>
      </c>
      <c r="J7" s="55"/>
      <c r="K7" s="58"/>
      <c r="L7" s="59">
        <v>4810</v>
      </c>
      <c r="M7" s="60">
        <v>1900</v>
      </c>
      <c r="N7" s="55" t="s">
        <v>28</v>
      </c>
      <c r="O7" s="61"/>
      <c r="P7" s="35"/>
      <c r="Q7" s="40"/>
    </row>
    <row r="8" spans="1:17" s="24" customFormat="1" ht="261" customHeight="1" thickBot="1" x14ac:dyDescent="0.25">
      <c r="A8" s="62">
        <v>6</v>
      </c>
      <c r="B8" s="63" t="s">
        <v>29</v>
      </c>
      <c r="C8" s="64" t="s">
        <v>30</v>
      </c>
      <c r="D8" s="65">
        <v>1</v>
      </c>
      <c r="E8" s="66" t="s">
        <v>33</v>
      </c>
      <c r="F8" s="74" t="s">
        <v>36</v>
      </c>
      <c r="G8" s="70">
        <v>799</v>
      </c>
      <c r="H8" s="71">
        <f t="shared" si="0"/>
        <v>799</v>
      </c>
      <c r="I8" s="72">
        <v>800</v>
      </c>
      <c r="J8" s="45"/>
      <c r="K8" s="48"/>
      <c r="L8" s="46">
        <v>2109</v>
      </c>
      <c r="M8" s="46">
        <v>1900</v>
      </c>
      <c r="N8" s="46" t="s">
        <v>31</v>
      </c>
      <c r="O8" s="47"/>
      <c r="P8" s="35"/>
      <c r="Q8" s="40"/>
    </row>
    <row r="9" spans="1:17" x14ac:dyDescent="0.2">
      <c r="A9" s="87" t="s">
        <v>17</v>
      </c>
      <c r="B9" s="88"/>
      <c r="C9" s="88"/>
      <c r="D9" s="88"/>
      <c r="E9" s="88"/>
      <c r="F9" s="88"/>
      <c r="G9" s="91" t="s">
        <v>6</v>
      </c>
      <c r="H9" s="92"/>
      <c r="I9" s="95">
        <f>SUM(I3:I8)</f>
        <v>249917</v>
      </c>
      <c r="J9" s="12"/>
      <c r="K9" s="12"/>
      <c r="L9" s="18"/>
      <c r="M9" s="12"/>
      <c r="N9" s="12"/>
      <c r="O9" s="15"/>
    </row>
    <row r="10" spans="1:17" ht="18.75" thickBot="1" x14ac:dyDescent="0.25">
      <c r="A10" s="89"/>
      <c r="B10" s="90"/>
      <c r="C10" s="90"/>
      <c r="D10" s="90"/>
      <c r="E10" s="90"/>
      <c r="F10" s="90"/>
      <c r="G10" s="93"/>
      <c r="H10" s="94"/>
      <c r="I10" s="95"/>
      <c r="J10" s="6"/>
      <c r="K10" s="6"/>
      <c r="L10" s="19"/>
      <c r="M10" s="4"/>
      <c r="N10" s="4"/>
      <c r="O10" s="16"/>
    </row>
    <row r="11" spans="1:17" ht="30" customHeight="1" x14ac:dyDescent="0.2">
      <c r="A11" s="15"/>
      <c r="B11" s="15"/>
      <c r="C11" s="7"/>
      <c r="D11" s="15"/>
      <c r="E11" s="15"/>
      <c r="F11" s="15"/>
      <c r="G11" s="79" t="s">
        <v>7</v>
      </c>
      <c r="H11" s="80"/>
      <c r="I11" s="83">
        <f>SUM(H3:H8)</f>
        <v>229224</v>
      </c>
      <c r="J11" s="84"/>
      <c r="K11" s="12"/>
      <c r="L11" s="20"/>
      <c r="M11" s="13"/>
      <c r="N11" s="13"/>
      <c r="O11" s="17"/>
    </row>
    <row r="12" spans="1:17" ht="30" customHeight="1" thickBot="1" x14ac:dyDescent="0.25">
      <c r="A12" s="15"/>
      <c r="B12" s="15"/>
      <c r="C12" s="7"/>
      <c r="D12" s="15"/>
      <c r="E12" s="15"/>
      <c r="F12" s="15"/>
      <c r="G12" s="81"/>
      <c r="H12" s="82"/>
      <c r="I12" s="85"/>
      <c r="J12" s="86"/>
      <c r="K12" s="14"/>
      <c r="L12" s="21"/>
      <c r="M12" s="25"/>
      <c r="N12" s="25"/>
      <c r="O12" s="17"/>
    </row>
    <row r="13" spans="1:17" x14ac:dyDescent="0.2">
      <c r="L13" s="21"/>
      <c r="M13" s="5"/>
      <c r="N13" s="5"/>
      <c r="O13" s="1"/>
    </row>
    <row r="14" spans="1:17" x14ac:dyDescent="0.2">
      <c r="L14" s="21"/>
      <c r="M14" s="5"/>
      <c r="N14" s="5"/>
      <c r="O14" s="1"/>
    </row>
    <row r="15" spans="1:17" x14ac:dyDescent="0.2">
      <c r="B15" s="3"/>
      <c r="D15" s="3" t="s">
        <v>16</v>
      </c>
      <c r="I15" s="32"/>
    </row>
    <row r="16" spans="1:17" x14ac:dyDescent="0.2">
      <c r="C16" s="50"/>
    </row>
    <row r="18" spans="3:16" x14ac:dyDescent="0.2">
      <c r="P18" s="3"/>
    </row>
    <row r="19" spans="3:16" x14ac:dyDescent="0.2">
      <c r="C19" s="50"/>
      <c r="H19" s="36"/>
      <c r="I19" s="37"/>
    </row>
    <row r="21" spans="3:16" x14ac:dyDescent="0.2">
      <c r="G21" s="23"/>
    </row>
    <row r="31" spans="3:16" x14ac:dyDescent="0.2">
      <c r="C31" s="9" t="s">
        <v>16</v>
      </c>
    </row>
  </sheetData>
  <mergeCells count="6">
    <mergeCell ref="B1:O1"/>
    <mergeCell ref="G11:H12"/>
    <mergeCell ref="I11:J12"/>
    <mergeCell ref="A9:F10"/>
    <mergeCell ref="G9:H10"/>
    <mergeCell ref="I9:I10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2019-01-30T13:28:59Z</cp:lastPrinted>
  <dcterms:created xsi:type="dcterms:W3CDTF">2014-09-19T08:24:32Z</dcterms:created>
  <dcterms:modified xsi:type="dcterms:W3CDTF">2019-07-15T06:01:03Z</dcterms:modified>
</cp:coreProperties>
</file>