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3040" windowHeight="9195" activeTab="0"/>
  </bookViews>
  <sheets>
    <sheet name="DNS na přístroje" sheetId="1" r:id="rId1"/>
  </sheets>
  <definedNames/>
  <calcPr calcId="145621"/>
</workbook>
</file>

<file path=xl/sharedStrings.xml><?xml version="1.0" encoding="utf-8"?>
<sst xmlns="http://schemas.openxmlformats.org/spreadsheetml/2006/main" count="32" uniqueCount="30">
  <si>
    <t>Kód</t>
  </si>
  <si>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</si>
  <si>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</si>
  <si>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</si>
  <si>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</si>
  <si>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</si>
  <si>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</si>
  <si>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</si>
  <si>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</si>
  <si>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</si>
  <si>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</si>
  <si>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</si>
  <si>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</si>
  <si>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</si>
  <si>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</si>
  <si>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</si>
  <si>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</si>
  <si>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</si>
  <si>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</si>
  <si>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38510000-3</t>
  </si>
  <si>
    <t>Mikroskopy</t>
  </si>
  <si>
    <t xml:space="preserve">prosvětlovací mikroskop; zvětšení: Zvětšení: 40x - 1.000x; zvětšení objektivů: Zvětšení objektivů: 4x, 10x, 40x, 100x; trinokulární konstrukce; osvětlení LED; </t>
  </si>
  <si>
    <t>prosvětlovací mikroskop</t>
  </si>
  <si>
    <t xml:space="preserve"> okulár: WF 10x/21 (2 ks) (násuvný Ø 30,5 mm); hlavice: binokulární otočná o 360°, oční rozestup 50 - 80 mm, dioptrické doostření jednoho okuláru, dva páry objektivů 1:1, 3:1, změna zvětšení otáčením hlavice s objektivy, očnice (2 ks); celkové zvětšení: 10x a 30x; pracovní vzdálenost: 70-80 mm</t>
  </si>
  <si>
    <t>stereoskopický mikroskop</t>
  </si>
  <si>
    <t>DNS na dodávky laboratorních přístrojů -35-2019</t>
  </si>
  <si>
    <t>Mikroskop Model STM 70 113, výrobce Ningbo Haishu Honyu</t>
  </si>
  <si>
    <t>Mikroskop Model SM 53, výrobce Ningbo Yongxin Optics (NOVEL)</t>
  </si>
  <si>
    <t>Stereoskopický mikroskop                    • Zorné pole při zvětšení 10x: ø 20 mm, při zvětšení 30x: ø 7,5 mm                                                       • Okuláry WF 10x/21 (2 ks) (násuvný Ø 30,5 mm)                         • Dioptrické doostřování levého okuláru                                        • Hlavice binokulární otočná o 360°, úhel vhledu 45°, oční rozestup 55 - 75 mm                      • Dva páry objektivů 1:1, 3:1             • Změna zvětšení otáčením hlavice s objektivy, očnice (2 ks)     • Celkové zvětšení 10x a 30x       • Stolek s rozměry 140 x 120 mm s pérovými držáky preparátu, podložní deska černobílá ø 59,5 mm, vzdálenost od středu podložní desky k rameni 120 mm • Zaostřování hrubé – posuvem držáku hlavice po stativu, jemné – makroposuv (pastorek-hřebínek)                                     • Pracovní vzdálenost 72 mm             • Bez osvětlení                             • Stativ tyčový, délka ramena 185 mm                                                 • Rozměry přístroje výška: 300 mm, šířka: 170 mm, hloubka: 230 mm, hmotnost: 2,9 kg</t>
  </si>
  <si>
    <t xml:space="preserve">Trinokulární mikroskop                            • Okuláry (DIN) širokoúhlé WF 10x (2 ks)
• Hlavice trinokulární, otočná o 360°,  úhel vhledu 30°, nastavitelný oční rozestup, dioptrické doostřování levého okulárového tubusu
• Revolverová hlavice pro 4 objektivy DIN, vzad směrovaná
• Objektivy (DIN) achromatické 4:1, 10:1, 40:1 (pérový), 100:1 Oil.im. (pérový)
• Dosažitelné zvětšení s okuláry WF 10x:  40x, 100x, 400x a 1000x
• Stůl křížový 140 x 130 mm, koaxiální ovládání posuvů X-Y, pravoruké ovládání
• Zaostřování koaxiální makro a mikro posuv stolu
• Kondenzor:  N.A. 1.25, výškově nastavitelný, irisová clona, držák filtrů, zelený filtr
• Kolektor: s čočkou, zabudovaný v noze mikroskopu
• Osvětlení:  LED dioda s plynulou regulací intenzity jasu
• Rozměry přístroje: výška 380 mm, šířka 170 mm, hloubka 300 mm, hmotnost – netto:  4,8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</si>
</sst>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b/>
      <sz val="2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44" fontId="8" fillId="5" borderId="2" xfId="2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22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9" fillId="5" borderId="3" xfId="21" applyFont="1" applyFill="1" applyBorder="1" applyAlignment="1">
      <alignment horizontal="center" vertical="center" wrapText="1"/>
      <protection/>
    </xf>
    <xf numFmtId="0" fontId="11" fillId="5" borderId="3" xfId="0" applyFont="1" applyFill="1" applyBorder="1" applyAlignment="1">
      <alignment horizontal="center" vertical="center" wrapText="1"/>
    </xf>
    <xf numFmtId="49" fontId="17" fillId="5" borderId="3" xfId="35" applyNumberFormat="1" applyFont="1" applyFill="1" applyBorder="1" applyAlignment="1">
      <alignment horizontal="center" vertical="center" wrapText="1"/>
      <protection/>
    </xf>
    <xf numFmtId="0" fontId="11" fillId="5" borderId="4" xfId="0" applyFont="1" applyFill="1" applyBorder="1" applyAlignment="1">
      <alignment horizontal="center" vertical="center" wrapText="1"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5" borderId="2" xfId="21" applyFont="1" applyFill="1" applyBorder="1" applyAlignment="1">
      <alignment horizontal="center" vertical="center" wrapText="1"/>
      <protection/>
    </xf>
    <xf numFmtId="0" fontId="11" fillId="5" borderId="2" xfId="0" applyFont="1" applyFill="1" applyBorder="1" applyAlignment="1">
      <alignment horizontal="center" vertical="center" wrapText="1"/>
    </xf>
    <xf numFmtId="49" fontId="17" fillId="5" borderId="2" xfId="35" applyNumberFormat="1" applyFont="1" applyFill="1" applyBorder="1" applyAlignment="1">
      <alignment horizontal="center" vertical="center" wrapText="1"/>
      <protection/>
    </xf>
    <xf numFmtId="0" fontId="11" fillId="5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20" applyNumberFormat="1" applyFont="1" applyFill="1" applyBorder="1" applyAlignment="1" applyProtection="1">
      <alignment horizontal="right" vertical="center" wrapText="1"/>
      <protection/>
    </xf>
    <xf numFmtId="44" fontId="8" fillId="5" borderId="3" xfId="2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 shrinkToFit="1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164" fontId="13" fillId="0" borderId="13" xfId="20" applyNumberFormat="1" applyFont="1" applyFill="1" applyBorder="1" applyAlignment="1">
      <alignment horizontal="center" vertical="center"/>
    </xf>
    <xf numFmtId="164" fontId="13" fillId="0" borderId="14" xfId="20" applyNumberFormat="1" applyFont="1" applyFill="1" applyBorder="1" applyAlignment="1">
      <alignment horizontal="center" vertical="center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44" fontId="12" fillId="0" borderId="16" xfId="20" applyFont="1" applyFill="1" applyBorder="1" applyAlignment="1" applyProtection="1">
      <alignment horizontal="center" vertical="center" wrapText="1"/>
      <protection locked="0"/>
    </xf>
    <xf numFmtId="44" fontId="12" fillId="0" borderId="17" xfId="20" applyFont="1" applyFill="1" applyBorder="1" applyAlignment="1" applyProtection="1">
      <alignment horizontal="center" vertical="center" wrapText="1"/>
      <protection locked="0"/>
    </xf>
    <xf numFmtId="44" fontId="12" fillId="0" borderId="18" xfId="2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4" fontId="10" fillId="8" borderId="21" xfId="0" applyNumberFormat="1" applyFont="1" applyFill="1" applyBorder="1" applyAlignment="1" applyProtection="1">
      <alignment horizontal="center" vertical="center" wrapText="1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70" zoomScaleNormal="70" workbookViewId="0" topLeftCell="F1">
      <selection activeCell="L3" sqref="L3:Q4"/>
    </sheetView>
  </sheetViews>
  <sheetFormatPr defaultColWidth="9.140625" defaultRowHeight="15"/>
  <cols>
    <col min="1" max="1" width="4.57421875" style="3" bestFit="1" customWidth="1"/>
    <col min="2" max="2" width="16.7109375" style="14" customWidth="1"/>
    <col min="3" max="3" width="16.140625" style="3" customWidth="1"/>
    <col min="4" max="4" width="14.421875" style="3" customWidth="1"/>
    <col min="5" max="5" width="50.421875" style="13" customWidth="1"/>
    <col min="6" max="6" width="7.421875" style="3" customWidth="1"/>
    <col min="7" max="7" width="48.421875" style="3" customWidth="1"/>
    <col min="8" max="8" width="34.00390625" style="3" customWidth="1"/>
    <col min="9" max="9" width="20.140625" style="15" customWidth="1"/>
    <col min="10" max="10" width="18.57421875" style="15" customWidth="1"/>
    <col min="11" max="11" width="25.7109375" style="16" bestFit="1" customWidth="1"/>
    <col min="12" max="12" width="13.7109375" style="2" customWidth="1"/>
    <col min="13" max="13" width="13.8515625" style="2" customWidth="1"/>
    <col min="14" max="14" width="9.8515625" style="2" bestFit="1" customWidth="1"/>
    <col min="15" max="15" width="12.28125" style="2" bestFit="1" customWidth="1"/>
    <col min="16" max="16" width="13.28125" style="2" customWidth="1"/>
    <col min="17" max="17" width="21.7109375" style="3" customWidth="1"/>
    <col min="18" max="16384" width="9.140625" style="3" customWidth="1"/>
  </cols>
  <sheetData>
    <row r="1" spans="1:17" ht="18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69.75" customHeight="1">
      <c r="A2" s="29" t="s">
        <v>0</v>
      </c>
      <c r="B2" s="30" t="s">
        <v>1</v>
      </c>
      <c r="C2" s="30" t="s">
        <v>2</v>
      </c>
      <c r="D2" s="30" t="s">
        <v>3</v>
      </c>
      <c r="E2" s="31" t="s">
        <v>4</v>
      </c>
      <c r="F2" s="30" t="s">
        <v>5</v>
      </c>
      <c r="G2" s="30" t="s">
        <v>6</v>
      </c>
      <c r="H2" s="30" t="s">
        <v>7</v>
      </c>
      <c r="I2" s="32" t="s">
        <v>8</v>
      </c>
      <c r="J2" s="32" t="s">
        <v>9</v>
      </c>
      <c r="K2" s="30" t="s">
        <v>12</v>
      </c>
      <c r="L2" s="30" t="s">
        <v>15</v>
      </c>
      <c r="M2" s="30" t="s">
        <v>16</v>
      </c>
      <c r="N2" s="30" t="s">
        <v>10</v>
      </c>
      <c r="O2" s="30" t="s">
        <v>11</v>
      </c>
      <c r="P2" s="30" t="s">
        <v>18</v>
      </c>
      <c r="Q2" s="33" t="s">
        <v>17</v>
      </c>
    </row>
    <row r="3" spans="1:17" ht="409.15" customHeight="1">
      <c r="A3" s="4">
        <v>1</v>
      </c>
      <c r="B3" s="9" t="s">
        <v>24</v>
      </c>
      <c r="C3" s="5" t="s">
        <v>19</v>
      </c>
      <c r="D3" s="6" t="s">
        <v>20</v>
      </c>
      <c r="E3" s="18" t="s">
        <v>23</v>
      </c>
      <c r="F3" s="7">
        <v>1</v>
      </c>
      <c r="G3" s="22" t="s">
        <v>26</v>
      </c>
      <c r="H3" s="47" t="s">
        <v>28</v>
      </c>
      <c r="I3" s="8">
        <v>4959</v>
      </c>
      <c r="J3" s="28">
        <f aca="true" t="shared" si="0" ref="J3">F3*I3</f>
        <v>4959</v>
      </c>
      <c r="K3" s="19">
        <v>5785</v>
      </c>
      <c r="L3" s="34"/>
      <c r="M3" s="34"/>
      <c r="N3" s="34"/>
      <c r="O3" s="35"/>
      <c r="P3" s="36"/>
      <c r="Q3" s="37"/>
    </row>
    <row r="4" spans="1:17" ht="409.15" customHeight="1" thickBot="1">
      <c r="A4" s="38">
        <v>2</v>
      </c>
      <c r="B4" s="39" t="s">
        <v>22</v>
      </c>
      <c r="C4" s="40" t="s">
        <v>19</v>
      </c>
      <c r="D4" s="41" t="s">
        <v>20</v>
      </c>
      <c r="E4" s="42" t="s">
        <v>21</v>
      </c>
      <c r="F4" s="43">
        <v>1</v>
      </c>
      <c r="G4" s="20" t="s">
        <v>27</v>
      </c>
      <c r="H4" s="20" t="s">
        <v>29</v>
      </c>
      <c r="I4" s="44">
        <v>10000</v>
      </c>
      <c r="J4" s="45">
        <f aca="true" t="shared" si="1" ref="J4">F4*I4</f>
        <v>10000</v>
      </c>
      <c r="K4" s="46">
        <v>10096</v>
      </c>
      <c r="L4" s="24"/>
      <c r="M4" s="24"/>
      <c r="N4" s="24"/>
      <c r="O4" s="25"/>
      <c r="P4" s="26"/>
      <c r="Q4" s="27"/>
    </row>
    <row r="5" spans="1:17" ht="15" customHeight="1">
      <c r="A5" s="51"/>
      <c r="B5" s="52"/>
      <c r="C5" s="52"/>
      <c r="D5" s="52"/>
      <c r="E5" s="52"/>
      <c r="F5" s="52"/>
      <c r="G5" s="52"/>
      <c r="H5" s="52"/>
      <c r="I5" s="57" t="s">
        <v>13</v>
      </c>
      <c r="J5" s="58"/>
      <c r="K5" s="55">
        <f>SUM(K3:K4)</f>
        <v>15881</v>
      </c>
      <c r="L5" s="10"/>
      <c r="M5" s="10"/>
      <c r="N5" s="10"/>
      <c r="O5" s="10"/>
      <c r="P5" s="10"/>
      <c r="Q5" s="11"/>
    </row>
    <row r="6" spans="1:17" ht="15.75" customHeight="1" thickBot="1">
      <c r="A6" s="53"/>
      <c r="B6" s="54"/>
      <c r="C6" s="54"/>
      <c r="D6" s="54"/>
      <c r="E6" s="54"/>
      <c r="F6" s="54"/>
      <c r="G6" s="54"/>
      <c r="H6" s="54"/>
      <c r="I6" s="59"/>
      <c r="J6" s="60"/>
      <c r="K6" s="56"/>
      <c r="L6" s="1"/>
      <c r="M6" s="1"/>
      <c r="N6" s="1"/>
      <c r="O6" s="1"/>
      <c r="P6" s="1"/>
      <c r="Q6" s="12"/>
    </row>
    <row r="7" spans="9:16" ht="15.75" customHeight="1">
      <c r="I7" s="61" t="s">
        <v>14</v>
      </c>
      <c r="J7" s="62"/>
      <c r="K7" s="65">
        <f>SUM(J3:J4)</f>
        <v>14959</v>
      </c>
      <c r="L7" s="17"/>
      <c r="M7" s="17"/>
      <c r="N7" s="17"/>
      <c r="O7" s="17"/>
      <c r="P7" s="17"/>
    </row>
    <row r="8" spans="9:11" ht="15.75" customHeight="1" thickBot="1">
      <c r="I8" s="63"/>
      <c r="J8" s="64"/>
      <c r="K8" s="66"/>
    </row>
    <row r="14" ht="31.5">
      <c r="E14" s="23"/>
    </row>
    <row r="15" ht="15">
      <c r="Q15" s="21"/>
    </row>
  </sheetData>
  <mergeCells count="6">
    <mergeCell ref="A1:Q1"/>
    <mergeCell ref="A5:H6"/>
    <mergeCell ref="K5:K6"/>
    <mergeCell ref="I5:J6"/>
    <mergeCell ref="I7:J8"/>
    <mergeCell ref="K7:K8"/>
  </mergeCells>
  <conditionalFormatting sqref="K4">
    <cfRule type="cellIs" priority="4" dxfId="0" operator="lessThan">
      <formula>J4</formula>
    </cfRule>
  </conditionalFormatting>
  <conditionalFormatting sqref="K3">
    <cfRule type="cellIs" priority="1" dxfId="0" operator="lessThan">
      <formula>J3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2"/>
  <headerFooter>
    <oddHeader>&amp;LPříloha č.1 Technické specifikace DNS na přístroje&amp;R&amp;G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2019-06-25T11:18:07Z</cp:lastPrinted>
  <dcterms:created xsi:type="dcterms:W3CDTF">2014-01-15T10:28:56Z</dcterms:created>
  <dcterms:modified xsi:type="dcterms:W3CDTF">2019-07-08T08:14:37Z</dcterms:modified>
  <cp:category/>
  <cp:version/>
  <cp:contentType/>
  <cp:contentStatus/>
</cp:coreProperties>
</file>