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33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<sst xmlns="http://schemas.openxmlformats.org/spreadsheetml/2006/main" count="84" uniqueCount="58">
  <si>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</si>
  <si>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</si>
  <si>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</si>
  <si>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</si>
  <si>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</si>
  <si>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</si>
  <si>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</si>
  <si>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</si>
  <si>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</si>
  <si>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</si>
  <si>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</si>
  <si>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</si>
  <si>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</si>
  <si>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</si>
  <si>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</si>
  <si>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</si>
  <si>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>Interaktivní tabule</t>
  </si>
  <si>
    <t>Dataprojektor včetně instalace</t>
  </si>
  <si>
    <t xml:space="preserve">Interaktivní projektor s krátkou projekční vzdáleností 0,5 m či menší
Nativní rozlišení 1280 x 800 (WXGA), kontrast min. 20000:1, jas min. 4000 ANSI Lumen, životnost lampy min. 2800 hodin ve snadardním režimu
Minimální požadavky na vstupy: 2x HDMI, 2x VGA, 1x audio, USB, LAN
Další vlastnosti a funkce: interaktivní přehrávání, 2x pero, podpora 3D zobrazení, integrovaný reproduktor min. 15 W, dálkový ovladač s laserem
Včetně stropního držáku, kabeláže a montáže </t>
  </si>
  <si>
    <t>Rozlišení: nativní min. 1920 x 1200, 16:10
Svítivost min. 6000 ANSI, kontrast min. 3 000:1, zoom min. 1,6:1
Další funkce:  vertikální a horizontální korekce lichoběžníkového zkreslení, posun obrazu, integrované reproduktory min. 20W 
Minimální požadavky na rozhraní: 2 x HDMI, VGA, S-Video, RS-232, LAN, audiovstup
Životnost lampy min. 1900 hod. ve stadardním režimu (ne ECO)
Včetně stropního držáku, kabeláže a instalace</t>
  </si>
  <si>
    <t>Promítací plátno</t>
  </si>
  <si>
    <t>Projektor s technologií 3LCD, přímá projekce bez odrazného zrcadla
Rozlišení: nativní min. 1280x800 (16:10)
Krátká projekční vzdálenost max. 0,6 m, projekční poměr 0,28 - 0,37:1
Svítivost min. 3500 ANSI, kontrast min. 14 000:1
Další funkce:  vertikální a horizontální korekce lichoběžníkového zkreslení, automatická volba vstupního signálu, automatická úprava jasu, integrovaný reproduktor
Minimální požadavky na rozhraní: 2x HDMI, 2x VGA, USB, RS232, LAN, audiovstup
Životnost lampy min. 5000 hod. ve standardním režimu (ne ECO)
Včetně plně kompatibilního nástěnného držáku a instalace
Záruka min. 24 měsíců</t>
  </si>
  <si>
    <t>Velkoplošný multidotykový displej</t>
  </si>
  <si>
    <t>Velkoplošný multidotykový LCD displej s PC All-In-One
Úhlopříčka min. 164 cm, rozlišení min. Full HD, min. 10 dotyků současně
Další vlastnosti a funkce: integrované PC, integrované reproduktory, pojízdný stojan</t>
  </si>
  <si>
    <t>Elektrická roletová projekční plocha pro instalaci na zeď nebo strop
Formát obrazu 16:9, rozměry min. 168 x 299cm
Povrch matná bílá se ziskem min. 1.1 a pozorovacím úhlem min. 170°
Dálkové RF a IR ovládání
Včetně montáže</t>
  </si>
  <si>
    <t>Interaktivní dataprojektor s držákem a montáží</t>
  </si>
  <si>
    <t>Umístění  majetku - číslo místnosti</t>
  </si>
  <si>
    <t xml:space="preserve"> </t>
  </si>
  <si>
    <t>doc. PhDr. MgA. František Vaníček, Ph.D.</t>
  </si>
  <si>
    <t>Mgr. Jarmila Adamcová</t>
  </si>
  <si>
    <t>P7</t>
  </si>
  <si>
    <t>P15</t>
  </si>
  <si>
    <t>P13</t>
  </si>
  <si>
    <t>Jakub Věcek, PdF, 
 Náměstí Svobody 301 HK3,
 jakub.vecek@uhk.cz</t>
  </si>
  <si>
    <t>Jakub Věcek, PdF, 
1x  Náměstí Svobody 301 HK3,
1x Víta Nejedlého 573, HK3
 jakub.vecek@uhk.cz</t>
  </si>
  <si>
    <t>C6</t>
  </si>
  <si>
    <t>E - upřesníme v objednávce
A21</t>
  </si>
  <si>
    <t>Projekční plátno</t>
  </si>
  <si>
    <t>Projekční plátno se stativem pro přední projekci s ručním rolováním
Rozměry projekční plochy min. 175 x 115 cm, formát 16:10
Pohledový úhel min. 160°, povrch matná bílá
Možnost naklopení horního ramena stativu, hmotnost max. 12kg</t>
  </si>
  <si>
    <t>dr. Strobach</t>
  </si>
  <si>
    <t>Mgr. et Mgr. Pavlína Springerová, Ph.D.</t>
  </si>
  <si>
    <t xml:space="preserve"> 22160
20060</t>
  </si>
  <si>
    <t>budova B
Filozofická fakulta
nám. Svobody 331
Michal Říha
tel. (+420) 49 333 1215
mob. 731 541 964 
michal.riha@uhk.cz</t>
  </si>
  <si>
    <t>Plátna k dataprojektoru +montáž</t>
  </si>
  <si>
    <t>Nástěnné plátno pro dataprojektor
- pevné, rozměr plátna minimálně 315x203 cm,
- plátno v úpravě matná bílá s pozorovacími úhly minimálně 120° a ziskem odrazivosti alespoň 1.0,
- poměr stran 16:10,
- bezešvné,
- kovový rámeček v matné černé barvě o max. šířce 8cm
+ vyžadujeme montáž</t>
  </si>
  <si>
    <t>Stropní TV držák</t>
  </si>
  <si>
    <t>Stropní TV držák
- modulární systém:
- stropní úchyt vhodný pro upevnění do betonového stropu nosnost min. 55 kg
- délka prodlužovací tyče 80-90 cm
- skryté vedení kabelu v prodlužovací tyči držáku
- polohovací jednotka vhodná pro prodlužovací tyč se skrytým vedením kabelu, nosnost min. 55 kg, s náklonem v rozmezí alespoň 20° ve vertikálním a 360° v horizontálním směru
- adaptér pro přichycení LCD televize 49“ s VESA 400×400 nosnost min. 60 kg, s možností zabezpečení zámkem proti krádeži
- barva černá
- dodávka včetně kompletního montážního materiálu
- záruka min. 5 let</t>
  </si>
  <si>
    <t>Ing. Jiří Červený</t>
  </si>
  <si>
    <t>doc. RNDr. Petra Poulová, Ph.D.</t>
  </si>
  <si>
    <t>1902</t>
  </si>
  <si>
    <t>2900</t>
  </si>
  <si>
    <t>budova J, FIM
Hradecká 1249/6
Ing. Jiří Červený 
tel. (+420) 49 333 2223
mob. 605 207 840
jiri.cerveny@uhk.cz</t>
  </si>
  <si>
    <t>J 104</t>
  </si>
  <si>
    <t>J 160</t>
  </si>
  <si>
    <t>Pozn.V případě překročení celkové ceny za položku uvedené ve sloupci I má za následek vyloučení nabídky z dalšího hodnocení.</t>
  </si>
  <si>
    <t>budova rektorátu
Rokitanského 62
Bc. Tomáš Kudrnáč
tel. (+420) 49 333 2533
mob. 737 227 163
tomas.kudrnac@uhk.cz</t>
  </si>
  <si>
    <t>DNS na dodávky AV-19-2018</t>
  </si>
  <si>
    <t>Interaktivní tabule: multidotyková s kamerovým snímáním
Poměr stran: 16:10, velikost aktivní plochy min. 188 x 117 cm
Interakce min. dvěma dotyky současně, automatické rozeznávání dotyku perem, prstem a dlaní s funkcemi psaní, ovládání a mazání
Včetně min. 2 kusů pasivních per, odkládací prostor na pera
Minimální požadavky na rozhraní: USB
SW balíček, včetně autorského nástroje pro učitele
Včetně nástěnného držáku, kabeláže a montáže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</si>
</sst>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25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0"/>
      <color theme="0"/>
      <name val="Arial"/>
      <family val="2"/>
    </font>
    <font>
      <sz val="11"/>
      <color indexed="8"/>
      <name val="Verdana"/>
      <family val="2"/>
    </font>
    <font>
      <sz val="11"/>
      <color indexed="8"/>
      <name val="Calibri"/>
      <family val="2"/>
    </font>
    <font>
      <b/>
      <sz val="14"/>
      <name val="Verdana"/>
      <family val="2"/>
    </font>
    <font>
      <u val="single"/>
      <sz val="11"/>
      <color theme="10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33CC3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3" borderId="0" applyNumberFormat="0" applyBorder="0" applyAlignment="0" applyProtection="0"/>
    <xf numFmtId="0" fontId="9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79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0" fontId="0" fillId="0" borderId="0" xfId="0" applyFont="1" applyFill="1"/>
    <xf numFmtId="0" fontId="5" fillId="0" borderId="0" xfId="0" applyFont="1" applyFill="1"/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Protection="1"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75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4" borderId="1" xfId="21" applyFont="1" applyFill="1" applyBorder="1" applyAlignment="1">
      <alignment horizontal="center" vertical="center" wrapText="1"/>
      <protection/>
    </xf>
    <xf numFmtId="0" fontId="10" fillId="4" borderId="1" xfId="34" applyFont="1" applyFill="1" applyBorder="1" applyAlignment="1">
      <alignment horizontal="center" vertical="center" wrapText="1"/>
      <protection/>
    </xf>
    <xf numFmtId="1" fontId="0" fillId="4" borderId="1" xfId="23" applyNumberFormat="1" applyFont="1" applyFill="1" applyBorder="1" applyAlignment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vertical="center" wrapText="1"/>
      <protection locked="0"/>
    </xf>
    <xf numFmtId="0" fontId="10" fillId="4" borderId="2" xfId="42" applyFont="1" applyFill="1" applyBorder="1" applyAlignment="1">
      <alignment horizontal="center" vertical="center" wrapText="1"/>
      <protection/>
    </xf>
    <xf numFmtId="0" fontId="8" fillId="0" borderId="1" xfId="75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ill="1" applyBorder="1" applyAlignment="1" quotePrefix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 wrapText="1"/>
    </xf>
    <xf numFmtId="44" fontId="0" fillId="4" borderId="1" xfId="20" applyFont="1" applyFill="1" applyBorder="1" applyAlignment="1">
      <alignment horizontal="center" vertical="center" wrapText="1"/>
    </xf>
    <xf numFmtId="44" fontId="23" fillId="0" borderId="1" xfId="20" applyFont="1" applyFill="1" applyBorder="1" applyAlignment="1">
      <alignment horizontal="center" vertical="center" wrapText="1"/>
    </xf>
    <xf numFmtId="44" fontId="5" fillId="0" borderId="0" xfId="20" applyFont="1" applyFill="1" applyProtection="1">
      <protection locked="0"/>
    </xf>
    <xf numFmtId="44" fontId="5" fillId="0" borderId="0" xfId="20" applyFont="1" applyFill="1" applyAlignment="1">
      <alignment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>
      <alignment horizontal="center" vertical="center" wrapText="1"/>
    </xf>
    <xf numFmtId="44" fontId="7" fillId="5" borderId="5" xfId="20" applyFont="1" applyFill="1" applyBorder="1" applyAlignment="1">
      <alignment horizontal="center" vertical="center" wrapText="1"/>
    </xf>
    <xf numFmtId="44" fontId="6" fillId="5" borderId="5" xfId="2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49" fontId="3" fillId="5" borderId="5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 wrapText="1"/>
    </xf>
    <xf numFmtId="1" fontId="0" fillId="4" borderId="1" xfId="23" applyNumberFormat="1" applyFont="1" applyFill="1" applyBorder="1" applyAlignment="1">
      <alignment horizontal="center" vertical="center"/>
      <protection/>
    </xf>
    <xf numFmtId="1" fontId="0" fillId="4" borderId="1" xfId="23" applyNumberFormat="1" applyFont="1" applyFill="1" applyBorder="1" applyAlignment="1">
      <alignment horizontal="center" vertical="center" wrapText="1"/>
      <protection/>
    </xf>
    <xf numFmtId="1" fontId="0" fillId="4" borderId="1" xfId="77" applyNumberFormat="1" applyFont="1" applyFill="1" applyBorder="1" applyAlignment="1">
      <alignment horizontal="center" vertical="center"/>
      <protection/>
    </xf>
    <xf numFmtId="0" fontId="0" fillId="4" borderId="1" xfId="36" applyFont="1" applyFill="1" applyBorder="1" applyAlignment="1">
      <alignment horizontal="center" vertical="center" wrapText="1"/>
      <protection/>
    </xf>
    <xf numFmtId="49" fontId="0" fillId="4" borderId="1" xfId="0" applyNumberFormat="1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44" fontId="5" fillId="0" borderId="1" xfId="20" applyFont="1" applyFill="1" applyBorder="1" applyAlignment="1" applyProtection="1">
      <alignment horizontal="center" vertical="center" wrapText="1"/>
      <protection locked="0"/>
    </xf>
    <xf numFmtId="44" fontId="5" fillId="0" borderId="9" xfId="2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4" fontId="19" fillId="0" borderId="13" xfId="20" applyFont="1" applyFill="1" applyBorder="1" applyAlignment="1" applyProtection="1">
      <alignment horizontal="center" vertical="center" wrapText="1"/>
      <protection/>
    </xf>
    <xf numFmtId="44" fontId="19" fillId="0" borderId="14" xfId="20" applyFont="1" applyFill="1" applyBorder="1" applyAlignment="1" applyProtection="1">
      <alignment horizontal="center" vertical="center" wrapText="1"/>
      <protection/>
    </xf>
    <xf numFmtId="44" fontId="19" fillId="0" borderId="15" xfId="20" applyFont="1" applyFill="1" applyBorder="1" applyAlignment="1" applyProtection="1">
      <alignment horizontal="center" vertical="center" wrapText="1"/>
      <protection/>
    </xf>
    <xf numFmtId="44" fontId="19" fillId="0" borderId="16" xfId="20" applyFont="1" applyFill="1" applyBorder="1" applyAlignment="1" applyProtection="1">
      <alignment horizontal="center" vertical="center" wrapText="1"/>
      <protection/>
    </xf>
    <xf numFmtId="44" fontId="11" fillId="0" borderId="1" xfId="20" applyFont="1" applyFill="1" applyBorder="1" applyAlignment="1">
      <alignment horizontal="center" vertical="center"/>
    </xf>
    <xf numFmtId="44" fontId="11" fillId="0" borderId="9" xfId="2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44" fontId="0" fillId="0" borderId="1" xfId="20" applyFont="1" applyFill="1" applyBorder="1" applyAlignment="1">
      <alignment horizontal="center"/>
    </xf>
    <xf numFmtId="44" fontId="0" fillId="0" borderId="2" xfId="20" applyFont="1" applyFill="1" applyBorder="1" applyAlignment="1">
      <alignment horizontal="center"/>
    </xf>
    <xf numFmtId="44" fontId="0" fillId="0" borderId="9" xfId="20" applyFont="1" applyFill="1" applyBorder="1" applyAlignment="1">
      <alignment horizontal="center"/>
    </xf>
    <xf numFmtId="44" fontId="0" fillId="0" borderId="18" xfId="20" applyFont="1" applyFill="1" applyBorder="1" applyAlignment="1">
      <alignment horizontal="center"/>
    </xf>
  </cellXfs>
  <cellStyles count="6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60 % – Zvýraznění4 2" xfId="52"/>
    <cellStyle name="Normální 12" xfId="53"/>
    <cellStyle name="Excel Built-in Normal" xfId="54"/>
    <cellStyle name="Normální 12 2" xfId="55"/>
    <cellStyle name="Normální 10 3" xfId="56"/>
    <cellStyle name="Měna 4" xfId="57"/>
    <cellStyle name="Procenta 2 3" xfId="58"/>
    <cellStyle name="Měna 5" xfId="59"/>
    <cellStyle name="Normální 10 4" xfId="60"/>
    <cellStyle name="Měna 2 3" xfId="61"/>
    <cellStyle name="Procenta 2 4" xfId="62"/>
    <cellStyle name="Měna 3 3" xfId="63"/>
    <cellStyle name="Normální 7 3" xfId="64"/>
    <cellStyle name="Normální 8 3" xfId="65"/>
    <cellStyle name="Normální 9 3" xfId="66"/>
    <cellStyle name="Měna 6" xfId="67"/>
    <cellStyle name="Normální 10 5" xfId="68"/>
    <cellStyle name="Měna 2 4" xfId="69"/>
    <cellStyle name="Procenta 2 5" xfId="70"/>
    <cellStyle name="Měna 3 4" xfId="71"/>
    <cellStyle name="Normální 7 4" xfId="72"/>
    <cellStyle name="Normální 8 4" xfId="73"/>
    <cellStyle name="Normální 9 4" xfId="74"/>
    <cellStyle name="Hypertextový odkaz" xfId="75"/>
    <cellStyle name="Normální 13" xfId="76"/>
    <cellStyle name="Normální 10 9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75" zoomScaleNormal="75" workbookViewId="0" topLeftCell="A1">
      <selection activeCell="E4" sqref="E4"/>
    </sheetView>
  </sheetViews>
  <sheetFormatPr defaultColWidth="8.796875" defaultRowHeight="14.25"/>
  <cols>
    <col min="1" max="1" width="3.69921875" style="3" customWidth="1"/>
    <col min="2" max="2" width="15.19921875" style="6" bestFit="1" customWidth="1"/>
    <col min="3" max="3" width="57.796875" style="7" customWidth="1"/>
    <col min="4" max="4" width="5.59765625" style="3" bestFit="1" customWidth="1"/>
    <col min="5" max="5" width="14" style="3" customWidth="1"/>
    <col min="6" max="6" width="23.796875" style="3" customWidth="1"/>
    <col min="7" max="7" width="13" style="8" customWidth="1"/>
    <col min="8" max="8" width="16.19921875" style="41" bestFit="1" customWidth="1"/>
    <col min="9" max="9" width="14.09765625" style="42" customWidth="1"/>
    <col min="10" max="10" width="14.3984375" style="9" bestFit="1" customWidth="1"/>
    <col min="11" max="11" width="14.09765625" style="9" bestFit="1" customWidth="1"/>
    <col min="12" max="12" width="12.3984375" style="17" customWidth="1"/>
    <col min="13" max="13" width="9.296875" style="9" customWidth="1"/>
    <col min="14" max="14" width="11.3984375" style="9" customWidth="1"/>
    <col min="15" max="15" width="26.5" style="3" customWidth="1"/>
    <col min="16" max="16" width="6.09765625" style="2" customWidth="1"/>
    <col min="17" max="17" width="11.8984375" style="3" customWidth="1"/>
    <col min="18" max="16384" width="8.796875" style="3" customWidth="1"/>
  </cols>
  <sheetData>
    <row r="1" spans="1:15" ht="18.75" thickBot="1">
      <c r="A1" s="57" t="s">
        <v>56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51">
      <c r="A2" s="43" t="s">
        <v>0</v>
      </c>
      <c r="B2" s="44" t="s">
        <v>15</v>
      </c>
      <c r="C2" s="45" t="s">
        <v>1</v>
      </c>
      <c r="D2" s="44" t="s">
        <v>2</v>
      </c>
      <c r="E2" s="44" t="s">
        <v>14</v>
      </c>
      <c r="F2" s="44" t="s">
        <v>13</v>
      </c>
      <c r="G2" s="46" t="s">
        <v>3</v>
      </c>
      <c r="H2" s="47" t="s">
        <v>11</v>
      </c>
      <c r="I2" s="48" t="s">
        <v>12</v>
      </c>
      <c r="J2" s="49" t="s">
        <v>10</v>
      </c>
      <c r="K2" s="49" t="s">
        <v>9</v>
      </c>
      <c r="L2" s="50" t="s">
        <v>4</v>
      </c>
      <c r="M2" s="49" t="s">
        <v>5</v>
      </c>
      <c r="N2" s="44" t="s">
        <v>26</v>
      </c>
      <c r="O2" s="51" t="s">
        <v>8</v>
      </c>
    </row>
    <row r="3" spans="1:17" s="15" customFormat="1" ht="114">
      <c r="A3" s="33">
        <v>1</v>
      </c>
      <c r="B3" s="37" t="s">
        <v>25</v>
      </c>
      <c r="C3" s="32" t="s">
        <v>18</v>
      </c>
      <c r="D3" s="25">
        <v>1</v>
      </c>
      <c r="E3" s="25"/>
      <c r="F3" s="25"/>
      <c r="G3" s="26"/>
      <c r="H3" s="40">
        <f>D3*G3</f>
        <v>0</v>
      </c>
      <c r="I3" s="39">
        <v>42148</v>
      </c>
      <c r="J3" s="27" t="s">
        <v>29</v>
      </c>
      <c r="K3" s="27" t="s">
        <v>28</v>
      </c>
      <c r="L3" s="28">
        <v>4803</v>
      </c>
      <c r="M3" s="29">
        <v>1900</v>
      </c>
      <c r="N3" s="52" t="s">
        <v>30</v>
      </c>
      <c r="O3" s="31" t="s">
        <v>55</v>
      </c>
      <c r="P3" s="14"/>
      <c r="Q3" s="15" t="s">
        <v>27</v>
      </c>
    </row>
    <row r="4" spans="1:16" s="15" customFormat="1" ht="114">
      <c r="A4" s="33">
        <v>2</v>
      </c>
      <c r="B4" s="37" t="s">
        <v>16</v>
      </c>
      <c r="C4" s="24" t="s">
        <v>57</v>
      </c>
      <c r="D4" s="25">
        <v>1</v>
      </c>
      <c r="E4" s="25"/>
      <c r="F4" s="25"/>
      <c r="G4" s="26"/>
      <c r="H4" s="40">
        <f aca="true" t="shared" si="0" ref="H4:H12">D4*G4</f>
        <v>0</v>
      </c>
      <c r="I4" s="39">
        <v>42148</v>
      </c>
      <c r="J4" s="27" t="s">
        <v>29</v>
      </c>
      <c r="K4" s="27" t="s">
        <v>28</v>
      </c>
      <c r="L4" s="28">
        <v>4803</v>
      </c>
      <c r="M4" s="29">
        <v>1900</v>
      </c>
      <c r="N4" s="52" t="s">
        <v>30</v>
      </c>
      <c r="O4" s="31" t="s">
        <v>55</v>
      </c>
      <c r="P4" s="14"/>
    </row>
    <row r="5" spans="1:16" s="15" customFormat="1" ht="114">
      <c r="A5" s="33">
        <v>3</v>
      </c>
      <c r="B5" s="37" t="s">
        <v>17</v>
      </c>
      <c r="C5" s="30" t="s">
        <v>19</v>
      </c>
      <c r="D5" s="25">
        <v>1</v>
      </c>
      <c r="E5" s="25"/>
      <c r="F5" s="25"/>
      <c r="G5" s="26"/>
      <c r="H5" s="40">
        <f t="shared" si="0"/>
        <v>0</v>
      </c>
      <c r="I5" s="39">
        <v>84297</v>
      </c>
      <c r="J5" s="27" t="s">
        <v>29</v>
      </c>
      <c r="K5" s="27" t="s">
        <v>28</v>
      </c>
      <c r="L5" s="28">
        <v>4803</v>
      </c>
      <c r="M5" s="29">
        <v>1900</v>
      </c>
      <c r="N5" s="52" t="s">
        <v>31</v>
      </c>
      <c r="O5" s="31" t="s">
        <v>55</v>
      </c>
      <c r="P5" s="14"/>
    </row>
    <row r="6" spans="1:16" s="15" customFormat="1" ht="85.5">
      <c r="A6" s="33">
        <v>4</v>
      </c>
      <c r="B6" s="37" t="s">
        <v>20</v>
      </c>
      <c r="C6" s="34" t="s">
        <v>24</v>
      </c>
      <c r="D6" s="25">
        <v>1</v>
      </c>
      <c r="E6" s="25"/>
      <c r="F6" s="25"/>
      <c r="G6" s="26"/>
      <c r="H6" s="40">
        <f t="shared" si="0"/>
        <v>0</v>
      </c>
      <c r="I6" s="39">
        <v>22727</v>
      </c>
      <c r="J6" s="27" t="s">
        <v>29</v>
      </c>
      <c r="K6" s="27" t="s">
        <v>28</v>
      </c>
      <c r="L6" s="28">
        <v>4803</v>
      </c>
      <c r="M6" s="29">
        <v>1900</v>
      </c>
      <c r="N6" s="52" t="s">
        <v>31</v>
      </c>
      <c r="O6" s="31" t="s">
        <v>55</v>
      </c>
      <c r="P6" s="14"/>
    </row>
    <row r="7" spans="1:16" s="15" customFormat="1" ht="171">
      <c r="A7" s="33">
        <v>5</v>
      </c>
      <c r="B7" s="37" t="s">
        <v>17</v>
      </c>
      <c r="C7" s="30" t="s">
        <v>21</v>
      </c>
      <c r="D7" s="25">
        <v>1</v>
      </c>
      <c r="E7" s="25"/>
      <c r="F7" s="25"/>
      <c r="G7" s="26"/>
      <c r="H7" s="40">
        <f t="shared" si="0"/>
        <v>0</v>
      </c>
      <c r="I7" s="39">
        <v>32231</v>
      </c>
      <c r="J7" s="27" t="s">
        <v>29</v>
      </c>
      <c r="K7" s="27" t="s">
        <v>28</v>
      </c>
      <c r="L7" s="28">
        <v>4803</v>
      </c>
      <c r="M7" s="29">
        <v>1900</v>
      </c>
      <c r="N7" s="52" t="s">
        <v>32</v>
      </c>
      <c r="O7" s="31" t="s">
        <v>55</v>
      </c>
      <c r="P7" s="14"/>
    </row>
    <row r="8" spans="1:16" s="15" customFormat="1" ht="114">
      <c r="A8" s="33">
        <v>6</v>
      </c>
      <c r="B8" s="37" t="s">
        <v>25</v>
      </c>
      <c r="C8" s="32" t="s">
        <v>18</v>
      </c>
      <c r="D8" s="25">
        <v>2</v>
      </c>
      <c r="E8" s="25"/>
      <c r="F8" s="25"/>
      <c r="G8" s="26"/>
      <c r="H8" s="40">
        <f t="shared" si="0"/>
        <v>0</v>
      </c>
      <c r="I8" s="39">
        <v>76032</v>
      </c>
      <c r="J8" s="27" t="s">
        <v>29</v>
      </c>
      <c r="K8" s="27" t="s">
        <v>28</v>
      </c>
      <c r="L8" s="28">
        <v>4802</v>
      </c>
      <c r="M8" s="29">
        <v>1900</v>
      </c>
      <c r="N8" s="53" t="s">
        <v>36</v>
      </c>
      <c r="O8" s="31" t="s">
        <v>34</v>
      </c>
      <c r="P8" s="14"/>
    </row>
    <row r="9" spans="1:16" s="15" customFormat="1" ht="63.75" customHeight="1">
      <c r="A9" s="33">
        <v>7</v>
      </c>
      <c r="B9" s="37" t="s">
        <v>22</v>
      </c>
      <c r="C9" s="32" t="s">
        <v>23</v>
      </c>
      <c r="D9" s="25">
        <v>1</v>
      </c>
      <c r="E9" s="25"/>
      <c r="F9" s="25"/>
      <c r="G9" s="26"/>
      <c r="H9" s="40">
        <f t="shared" si="0"/>
        <v>0</v>
      </c>
      <c r="I9" s="39">
        <v>114876</v>
      </c>
      <c r="J9" s="27" t="s">
        <v>29</v>
      </c>
      <c r="K9" s="27" t="s">
        <v>28</v>
      </c>
      <c r="L9" s="28">
        <v>4802</v>
      </c>
      <c r="M9" s="29">
        <v>1900</v>
      </c>
      <c r="N9" s="52" t="s">
        <v>35</v>
      </c>
      <c r="O9" s="31" t="s">
        <v>33</v>
      </c>
      <c r="P9" s="14"/>
    </row>
    <row r="10" spans="1:16" s="15" customFormat="1" ht="99.75">
      <c r="A10" s="33">
        <v>8</v>
      </c>
      <c r="B10" s="38" t="s">
        <v>37</v>
      </c>
      <c r="C10" s="30" t="s">
        <v>38</v>
      </c>
      <c r="D10" s="25">
        <v>2</v>
      </c>
      <c r="E10" s="35"/>
      <c r="F10" s="35"/>
      <c r="G10" s="26"/>
      <c r="H10" s="40">
        <f t="shared" si="0"/>
        <v>0</v>
      </c>
      <c r="I10" s="39">
        <v>6610</v>
      </c>
      <c r="J10" s="27" t="s">
        <v>39</v>
      </c>
      <c r="K10" s="27" t="s">
        <v>40</v>
      </c>
      <c r="L10" s="28">
        <v>4810</v>
      </c>
      <c r="M10" s="54">
        <v>3900</v>
      </c>
      <c r="N10" s="36" t="s">
        <v>41</v>
      </c>
      <c r="O10" s="31" t="s">
        <v>42</v>
      </c>
      <c r="P10" s="14"/>
    </row>
    <row r="11" spans="1:16" s="15" customFormat="1" ht="114">
      <c r="A11" s="33">
        <v>9</v>
      </c>
      <c r="B11" s="37" t="s">
        <v>43</v>
      </c>
      <c r="C11" s="34" t="s">
        <v>44</v>
      </c>
      <c r="D11" s="25">
        <v>1</v>
      </c>
      <c r="E11" s="35"/>
      <c r="F11" s="35"/>
      <c r="G11" s="26"/>
      <c r="H11" s="40">
        <f t="shared" si="0"/>
        <v>0</v>
      </c>
      <c r="I11" s="39">
        <v>30000</v>
      </c>
      <c r="J11" s="55" t="s">
        <v>47</v>
      </c>
      <c r="K11" s="55" t="s">
        <v>48</v>
      </c>
      <c r="L11" s="56" t="s">
        <v>49</v>
      </c>
      <c r="M11" s="36" t="s">
        <v>50</v>
      </c>
      <c r="N11" s="36" t="s">
        <v>52</v>
      </c>
      <c r="O11" s="31" t="s">
        <v>51</v>
      </c>
      <c r="P11" s="14"/>
    </row>
    <row r="12" spans="1:16" s="15" customFormat="1" ht="199.5">
      <c r="A12" s="33">
        <v>10</v>
      </c>
      <c r="B12" s="37" t="s">
        <v>45</v>
      </c>
      <c r="C12" s="34" t="s">
        <v>46</v>
      </c>
      <c r="D12" s="25">
        <v>2</v>
      </c>
      <c r="E12" s="35"/>
      <c r="F12" s="35"/>
      <c r="G12" s="26"/>
      <c r="H12" s="40">
        <f t="shared" si="0"/>
        <v>0</v>
      </c>
      <c r="I12" s="39">
        <v>20000</v>
      </c>
      <c r="J12" s="55" t="s">
        <v>47</v>
      </c>
      <c r="K12" s="55" t="s">
        <v>48</v>
      </c>
      <c r="L12" s="56" t="s">
        <v>49</v>
      </c>
      <c r="M12" s="36" t="s">
        <v>50</v>
      </c>
      <c r="N12" s="36" t="s">
        <v>53</v>
      </c>
      <c r="O12" s="31" t="s">
        <v>51</v>
      </c>
      <c r="P12" s="14"/>
    </row>
    <row r="13" spans="1:15" ht="26.25" customHeight="1">
      <c r="A13" s="71" t="s">
        <v>54</v>
      </c>
      <c r="B13" s="72"/>
      <c r="C13" s="72"/>
      <c r="D13" s="72"/>
      <c r="E13" s="72"/>
      <c r="F13" s="72"/>
      <c r="G13" s="59" t="s">
        <v>6</v>
      </c>
      <c r="H13" s="59"/>
      <c r="I13" s="69">
        <f>SUM(I3:I12)</f>
        <v>471069</v>
      </c>
      <c r="J13" s="75"/>
      <c r="K13" s="75"/>
      <c r="L13" s="75"/>
      <c r="M13" s="75"/>
      <c r="N13" s="75"/>
      <c r="O13" s="76"/>
    </row>
    <row r="14" spans="1:15" ht="15" thickBot="1">
      <c r="A14" s="73"/>
      <c r="B14" s="74"/>
      <c r="C14" s="74"/>
      <c r="D14" s="74"/>
      <c r="E14" s="74"/>
      <c r="F14" s="74"/>
      <c r="G14" s="60"/>
      <c r="H14" s="60"/>
      <c r="I14" s="70"/>
      <c r="J14" s="77"/>
      <c r="K14" s="77"/>
      <c r="L14" s="77"/>
      <c r="M14" s="77"/>
      <c r="N14" s="77"/>
      <c r="O14" s="78"/>
    </row>
    <row r="15" spans="1:15" ht="42" customHeight="1">
      <c r="A15" s="13"/>
      <c r="B15" s="13"/>
      <c r="C15" s="5"/>
      <c r="D15" s="13"/>
      <c r="E15" s="13"/>
      <c r="F15" s="13"/>
      <c r="G15" s="61" t="s">
        <v>7</v>
      </c>
      <c r="H15" s="62"/>
      <c r="I15" s="65">
        <f>SUM(H3:H12)</f>
        <v>0</v>
      </c>
      <c r="J15" s="66"/>
      <c r="K15" s="10"/>
      <c r="L15" s="21"/>
      <c r="M15" s="19"/>
      <c r="N15" s="19"/>
      <c r="O15" s="20"/>
    </row>
    <row r="16" spans="1:15" ht="30" customHeight="1" thickBot="1">
      <c r="A16" s="13"/>
      <c r="B16" s="13"/>
      <c r="C16" s="5"/>
      <c r="D16" s="13"/>
      <c r="E16" s="13"/>
      <c r="F16" s="13"/>
      <c r="G16" s="63"/>
      <c r="H16" s="64"/>
      <c r="I16" s="67"/>
      <c r="J16" s="68"/>
      <c r="K16" s="12"/>
      <c r="L16" s="16"/>
      <c r="M16" s="11"/>
      <c r="N16" s="11"/>
      <c r="O16" s="20"/>
    </row>
    <row r="17" spans="1:15" ht="14.25">
      <c r="A17" s="15"/>
      <c r="D17" s="15"/>
      <c r="E17" s="15"/>
      <c r="F17" s="15"/>
      <c r="L17" s="16"/>
      <c r="M17" s="4"/>
      <c r="N17" s="4"/>
      <c r="O17" s="1"/>
    </row>
    <row r="18" spans="1:15" ht="14.25">
      <c r="A18" s="15"/>
      <c r="D18" s="15"/>
      <c r="E18" s="15"/>
      <c r="F18" s="15"/>
      <c r="L18" s="16"/>
      <c r="M18" s="4"/>
      <c r="N18" s="4"/>
      <c r="O18" s="1"/>
    </row>
    <row r="19" spans="1:6" ht="14.25">
      <c r="A19" s="15"/>
      <c r="B19" s="15"/>
      <c r="D19" s="15"/>
      <c r="E19" s="15"/>
      <c r="F19" s="15"/>
    </row>
    <row r="20" spans="3:6" ht="15">
      <c r="C20" s="23"/>
      <c r="D20" s="15"/>
      <c r="E20" s="15"/>
      <c r="F20" s="15"/>
    </row>
    <row r="21" spans="3:6" ht="14.25">
      <c r="C21" s="22"/>
      <c r="D21" s="15"/>
      <c r="E21" s="15"/>
      <c r="F21" s="15"/>
    </row>
    <row r="22" spans="4:16" ht="14.25">
      <c r="D22" s="15"/>
      <c r="E22" s="15"/>
      <c r="F22" s="15"/>
      <c r="P22" s="3"/>
    </row>
    <row r="25" spans="4:7" ht="14.25">
      <c r="D25" s="15"/>
      <c r="E25" s="15"/>
      <c r="F25" s="15"/>
      <c r="G25" s="18"/>
    </row>
  </sheetData>
  <mergeCells count="7">
    <mergeCell ref="A1:O1"/>
    <mergeCell ref="G13:H14"/>
    <mergeCell ref="G15:H16"/>
    <mergeCell ref="I15:J16"/>
    <mergeCell ref="I13:I14"/>
    <mergeCell ref="A13:F14"/>
    <mergeCell ref="J13:O14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39" r:id="rId1"/>
  <headerFooter>
    <oddHeader>&amp;RPříloha č.1 ZD DNS na dodávky AV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2018-10-15T08:56:52Z</cp:lastPrinted>
  <dcterms:created xsi:type="dcterms:W3CDTF">2014-09-19T08:24:32Z</dcterms:created>
  <dcterms:modified xsi:type="dcterms:W3CDTF">2018-10-22T11:34:44Z</dcterms:modified>
  <cp:category/>
  <cp:version/>
  <cp:contentType/>
  <cp:contentStatus/>
</cp:coreProperties>
</file>