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AV\01 Dílčí zakázky\!Rok 2018\DNS na dodávky AV -14-2018\Registr smluv\"/>
    </mc:Choice>
  </mc:AlternateContent>
  <bookViews>
    <workbookView xWindow="0" yWindow="0" windowWidth="28800" windowHeight="13020"/>
  </bookViews>
  <sheets>
    <sheet name="DNS AV" sheetId="1" r:id="rId1"/>
  </sheets>
  <calcPr calcId="162913"/>
</workbook>
</file>

<file path=xl/calcChain.xml><?xml version="1.0" encoding="utf-8"?>
<calcChain xmlns="http://schemas.openxmlformats.org/spreadsheetml/2006/main">
  <c r="H6" i="1" l="1"/>
  <c r="H4" i="1" l="1"/>
  <c r="H3" i="1" l="1"/>
  <c r="H5" i="1" l="1"/>
  <c r="I9" i="1" l="1"/>
  <c r="I7" i="1" l="1"/>
</calcChain>
</file>

<file path=xl/sharedStrings.xml><?xml version="1.0" encoding="utf-8"?>
<sst xmlns="http://schemas.openxmlformats.org/spreadsheetml/2006/main" count="34" uniqueCount="33">
  <si>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</si>
  <si>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</si>
  <si>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</si>
  <si>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</si>
  <si>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</si>
  <si>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</si>
  <si>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</si>
  <si>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</si>
  <si>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</si>
  <si>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</si>
  <si>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</si>
  <si>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</si>
  <si>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</si>
  <si>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</si>
  <si>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</si>
  <si>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</si>
  <si>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>Diktafon</t>
  </si>
  <si>
    <t>Digitální diktafon s min. dvěma stereo mikrofony
Vnitřní paměť min. 8GB
Slot pro paměťovou kartu SD (popř. mikroSD) min. 32GB
Formát záznamu: min. MP3
Minimální požadavky na rozhraní: USB, jack 3,5mm
Další vybavení a funkce: displej, hlasová aktivace nahrávání, vyhledávání podle data a času, bateriové napájení</t>
  </si>
  <si>
    <t>Digitální diktafon se dvěma směrovými 90° mikrofony 
Vnitřní paměť min. 8GB, slot pro micro SDHC kartu 
Formát záznamu: min. MP3, kapacita záznamu min. 2000 hod.
Funkce potlačení šumu, filtr nízkých frekvencí, volitelné režimy nahrávání
Vybavení: výsuvný USB konektor pro připojení k PC, reproduktor, vstup pro mikrofon, sluchátkový výstup, displej, integrovaný stojánek, bateriové napájení (AAA), pouzdro</t>
  </si>
  <si>
    <t>Bezzrcadlový fotoaparát se dvěma objektivy a brašnou příslušenstvím</t>
  </si>
  <si>
    <t>Digitální bezzrcadlový fotoaparát s CMOS snímačem a výměnnými objektivy
Velikost snímače APS-C, rozlišení min. 24,3 Mpx
Rozlišení videa min. 1920 x 1080, snímková frekvence min. 49 sn/sec
Výklopný a otočný displej min. 3"
Záznam na paměťové karty SD, SDHC, SDXC, Memory Stick Micro
Minimální požadavky na rozhraní: microHDMI, WiFi, NFC
Další vlastnosti a funkce: vestavěný blesk, sáňky pro externí blesk
Plně kompatibilní objektiv s optickou stabilizací a automatickým ostřením
Ohnisková vzdálenost min. v rozsahu 16-50 mm
Světelnost objektivu min. f/3,5
Plně kompatibilní teleobjektiv s optickou stabilizací a automatickým ostřením
Ohnisková vzdálenost min. v rozsahu 55-210 mm
Světelnost objektivu min. f/4,5
Brašna odpovídajících rozměrů pro fotoaparát a oba objektivy</t>
  </si>
  <si>
    <t>Akumulátor s externí nabíječkou</t>
  </si>
  <si>
    <t>Náhradní akumulátor s externí nabíječkou
Kapacita akumulátoru min. 1020 mAh
Požadována plná kompatibilita s fotoaparátem položka č. 3</t>
  </si>
  <si>
    <t>Pozn.V případě překročení celkové ceny za položku uvedené ve sloupci I má za následek vyloučení nabídky z dalšího hodnocení.</t>
  </si>
  <si>
    <t>DNS na dodávky AV -14-2018</t>
  </si>
  <si>
    <t>Philips DVT2510 černý</t>
  </si>
  <si>
    <t>Digitální diktafon se dvěma stereo mikrofony
Vnitřní paměť 8GB
Slot pro paměťovou kartu mikroSD 32GB
Formát záznamu: MP3
Rozhraní: USB, jack 3,5mm
Další vybavení a funkce: displej, hlasová aktivace nahrávání, vyhledávání podle data a času, bateriové napájení</t>
  </si>
  <si>
    <t>Olympus WS-853</t>
  </si>
  <si>
    <t>Digitální diktafon se dvěma směrovými 90° mikrofony 
Vnitřní paměť 8GB, slot pro micro SDHC kartu 
Formát záznamu: MP3, kapacita záznamu 2080 hod.
Funkce potlačení šumu, filtr nízkých frekvencí, volitelné režimy nahrávání
Vybavení: výsuvný USB konektor pro připojení k PC, reproduktor, vstup pro mikrofon, sluchátkový výstup, displej, integrovaný stojánek, bateriové napájení (AAA), pouzdro</t>
  </si>
  <si>
    <t>Digitální bezzrcadlový fotoaparát s CMOS snímačem a výměnnými objektivy
Velikost snímače APS-C, rozlišení 24,3 Mpx
Rozlišení videa 1920 x 1080, snímková frekvence 60 sn/sec
Výklopný a otočný displej 3"
Záznam na paměťové karty SD, SDHC, SDXC, Memory Stick Micro
Rozhraní: microHDMI, WiFi, NFC
Další vlastnosti a funkce: vestavěný blesk, sáňky pro externí blesk
Plně kompatibilní objektiv s optickou stabilizací a automatickým ostřením
Ohnisková vzdálenost v rozsahu 16-50 mm
Světelnost objektivu f/3,5
Plně kompatibilní teleobjektiv s optickou stabilizací a automatickým ostřením
Ohnisková vzdálenost v rozsahu 55-210 mm
Světelnost objektivu min. f/4,5
Brašna odpovídajících rozměrů pro fotoaparát a oba objektivy</t>
  </si>
  <si>
    <t>Sony Alpha A6000 černý + objektivy 16-50mm + 55-210mm 
SONY LCS-SC8 pouzdro</t>
  </si>
  <si>
    <t>Sony sada baterie NP-FW50 + nabíječka BC-TRW</t>
  </si>
  <si>
    <t>Náhradní akumulátor s externí nabíječkou
Kompatibliní s fotoaparátem položka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</si>
</sst>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9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4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44" fontId="4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13" fillId="0" borderId="0"/>
    <xf numFmtId="0" fontId="17" fillId="0" borderId="0"/>
    <xf numFmtId="9" fontId="15" fillId="0" borderId="0" applyFont="0" applyFill="0" applyBorder="0" applyAlignment="0" applyProtection="0"/>
    <xf numFmtId="0" fontId="18" fillId="2" borderId="0">
      <alignment horizontal="right" vertical="center"/>
    </xf>
    <xf numFmtId="0" fontId="18" fillId="2" borderId="0">
      <alignment horizontal="center" vertical="center"/>
    </xf>
    <xf numFmtId="0" fontId="18" fillId="2" borderId="0">
      <alignment horizontal="left" vertical="center"/>
    </xf>
    <xf numFmtId="0" fontId="19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44" fontId="22" fillId="0" borderId="0" applyFont="0" applyFill="0" applyBorder="0" applyAlignment="0" applyProtection="0"/>
    <xf numFmtId="0" fontId="15" fillId="0" borderId="0"/>
    <xf numFmtId="0" fontId="15" fillId="0" borderId="0"/>
    <xf numFmtId="0" fontId="11" fillId="0" borderId="0"/>
    <xf numFmtId="0" fontId="15" fillId="0" borderId="0"/>
    <xf numFmtId="0" fontId="20" fillId="0" borderId="0"/>
    <xf numFmtId="0" fontId="21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4" fillId="5" borderId="0" applyNumberFormat="0" applyBorder="0" applyAlignment="0" applyProtection="0"/>
    <xf numFmtId="0" fontId="11" fillId="0" borderId="0"/>
    <xf numFmtId="0" fontId="25" fillId="0" borderId="0"/>
    <xf numFmtId="0" fontId="15" fillId="0" borderId="0"/>
    <xf numFmtId="0" fontId="15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protection locked="0"/>
    </xf>
    <xf numFmtId="0" fontId="7" fillId="0" borderId="0" xfId="0" applyFont="1" applyFill="1" applyAlignment="1">
      <alignment wrapText="1"/>
    </xf>
    <xf numFmtId="0" fontId="14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7" fillId="0" borderId="0" xfId="0" applyFont="1" applyFill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Protection="1">
      <protection locked="0"/>
    </xf>
    <xf numFmtId="0" fontId="0" fillId="0" borderId="10" xfId="0" applyFont="1" applyFill="1" applyBorder="1"/>
    <xf numFmtId="0" fontId="12" fillId="0" borderId="6" xfId="2" applyFont="1" applyFill="1" applyBorder="1" applyAlignment="1">
      <alignment horizontal="center" vertical="center" wrapText="1"/>
    </xf>
    <xf numFmtId="49" fontId="12" fillId="0" borderId="6" xfId="2" applyNumberFormat="1" applyFont="1" applyFill="1" applyBorder="1" applyAlignment="1">
      <alignment horizontal="center" vertical="center" wrapText="1"/>
    </xf>
    <xf numFmtId="44" fontId="0" fillId="0" borderId="9" xfId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horizontal="center" vertical="center" wrapText="1"/>
    </xf>
    <xf numFmtId="0" fontId="12" fillId="6" borderId="16" xfId="2" applyFont="1" applyFill="1" applyBorder="1" applyAlignment="1">
      <alignment horizontal="center" vertical="center" wrapText="1"/>
    </xf>
    <xf numFmtId="0" fontId="12" fillId="6" borderId="16" xfId="15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wrapText="1"/>
      <protection locked="0"/>
    </xf>
    <xf numFmtId="165" fontId="10" fillId="0" borderId="15" xfId="0" applyNumberFormat="1" applyFont="1" applyFill="1" applyBorder="1" applyAlignment="1">
      <alignment horizontal="center" vertical="center" wrapText="1"/>
    </xf>
    <xf numFmtId="0" fontId="12" fillId="6" borderId="15" xfId="2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 applyProtection="1">
      <alignment vertical="center" wrapText="1"/>
      <protection locked="0"/>
    </xf>
    <xf numFmtId="0" fontId="12" fillId="6" borderId="18" xfId="2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12" fillId="6" borderId="15" xfId="15" applyFont="1" applyFill="1" applyBorder="1" applyAlignment="1">
      <alignment horizontal="center" vertical="center" wrapText="1"/>
    </xf>
    <xf numFmtId="1" fontId="0" fillId="6" borderId="15" xfId="57" applyNumberFormat="1" applyFont="1" applyFill="1" applyBorder="1" applyAlignment="1">
      <alignment horizontal="center" vertical="center"/>
    </xf>
    <xf numFmtId="1" fontId="0" fillId="6" borderId="16" xfId="57" applyNumberFormat="1" applyFont="1" applyFill="1" applyBorder="1" applyAlignment="1">
      <alignment horizontal="center" vertical="center"/>
    </xf>
    <xf numFmtId="44" fontId="0" fillId="6" borderId="15" xfId="1" applyFont="1" applyFill="1" applyBorder="1" applyAlignment="1">
      <alignment horizontal="center" vertical="center" wrapText="1"/>
    </xf>
    <xf numFmtId="44" fontId="10" fillId="6" borderId="15" xfId="1" applyFont="1" applyFill="1" applyBorder="1" applyAlignment="1">
      <alignment horizontal="center" vertical="center"/>
    </xf>
    <xf numFmtId="44" fontId="10" fillId="6" borderId="16" xfId="1" applyFont="1" applyFill="1" applyBorder="1" applyAlignment="1">
      <alignment horizontal="center" vertical="center"/>
    </xf>
    <xf numFmtId="44" fontId="27" fillId="0" borderId="15" xfId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49" fontId="5" fillId="4" borderId="21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wrapText="1"/>
    </xf>
    <xf numFmtId="0" fontId="10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24" xfId="0" applyFont="1" applyFill="1" applyBorder="1" applyAlignment="1">
      <alignment horizontal="center" vertical="center" wrapText="1"/>
    </xf>
    <xf numFmtId="165" fontId="10" fillId="0" borderId="24" xfId="0" applyNumberFormat="1" applyFont="1" applyFill="1" applyBorder="1" applyAlignment="1">
      <alignment horizontal="center" vertical="center" wrapText="1"/>
    </xf>
    <xf numFmtId="44" fontId="27" fillId="0" borderId="24" xfId="1" applyFont="1" applyFill="1" applyBorder="1" applyAlignment="1">
      <alignment horizontal="center" vertical="center" wrapText="1"/>
    </xf>
    <xf numFmtId="44" fontId="10" fillId="6" borderId="24" xfId="1" applyFont="1" applyFill="1" applyBorder="1" applyAlignment="1">
      <alignment horizontal="center" vertical="center"/>
    </xf>
    <xf numFmtId="0" fontId="0" fillId="6" borderId="24" xfId="0" applyFont="1" applyFill="1" applyBorder="1" applyAlignment="1">
      <alignment horizontal="center" vertical="center" wrapText="1"/>
    </xf>
    <xf numFmtId="0" fontId="12" fillId="6" borderId="24" xfId="15" applyFont="1" applyFill="1" applyBorder="1" applyAlignment="1">
      <alignment horizontal="center" vertical="center" wrapText="1"/>
    </xf>
    <xf numFmtId="1" fontId="4" fillId="6" borderId="24" xfId="4" applyNumberFormat="1" applyFont="1" applyFill="1" applyBorder="1" applyAlignment="1">
      <alignment horizontal="center" vertical="center"/>
    </xf>
    <xf numFmtId="0" fontId="12" fillId="6" borderId="25" xfId="23" applyFont="1" applyFill="1" applyBorder="1" applyAlignment="1">
      <alignment horizontal="center" vertical="center" wrapText="1"/>
    </xf>
    <xf numFmtId="1" fontId="4" fillId="6" borderId="15" xfId="4" applyNumberFormat="1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 wrapText="1"/>
    </xf>
    <xf numFmtId="44" fontId="27" fillId="0" borderId="16" xfId="1" applyFont="1" applyFill="1" applyBorder="1" applyAlignment="1">
      <alignment horizontal="center" vertical="center" wrapText="1"/>
    </xf>
    <xf numFmtId="0" fontId="12" fillId="6" borderId="26" xfId="23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8" fillId="0" borderId="0" xfId="0" applyFont="1" applyFill="1" applyAlignment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164" fontId="23" fillId="0" borderId="2" xfId="0" applyNumberFormat="1" applyFont="1" applyFill="1" applyBorder="1" applyAlignment="1" applyProtection="1">
      <alignment horizontal="center" vertical="center" wrapText="1"/>
    </xf>
    <xf numFmtId="164" fontId="23" fillId="0" borderId="10" xfId="0" applyNumberFormat="1" applyFont="1" applyFill="1" applyBorder="1" applyAlignment="1" applyProtection="1">
      <alignment horizontal="center" vertical="center" wrapText="1"/>
    </xf>
    <xf numFmtId="164" fontId="23" fillId="0" borderId="7" xfId="0" applyNumberFormat="1" applyFont="1" applyFill="1" applyBorder="1" applyAlignment="1" applyProtection="1">
      <alignment horizontal="center" vertical="center" wrapText="1"/>
    </xf>
    <xf numFmtId="164" fontId="23" fillId="0" borderId="9" xfId="0" applyNumberFormat="1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7" fillId="0" borderId="2" xfId="1" applyFont="1" applyFill="1" applyBorder="1" applyAlignment="1" applyProtection="1">
      <alignment horizontal="center" vertical="center" wrapText="1"/>
      <protection locked="0"/>
    </xf>
    <xf numFmtId="44" fontId="7" fillId="0" borderId="3" xfId="1" applyFont="1" applyFill="1" applyBorder="1" applyAlignment="1" applyProtection="1">
      <alignment horizontal="center" vertical="center" wrapText="1"/>
      <protection locked="0"/>
    </xf>
    <xf numFmtId="44" fontId="7" fillId="0" borderId="7" xfId="1" applyFont="1" applyFill="1" applyBorder="1" applyAlignment="1" applyProtection="1">
      <alignment horizontal="center" vertical="center" wrapText="1"/>
      <protection locked="0"/>
    </xf>
    <xf numFmtId="44" fontId="7" fillId="0" borderId="8" xfId="1" applyFont="1" applyFill="1" applyBorder="1" applyAlignment="1" applyProtection="1">
      <alignment horizontal="center" vertical="center" wrapText="1"/>
      <protection locked="0"/>
    </xf>
    <xf numFmtId="44" fontId="14" fillId="0" borderId="4" xfId="1" applyFont="1" applyFill="1" applyBorder="1" applyAlignment="1">
      <alignment horizontal="center" vertical="center"/>
    </xf>
    <xf numFmtId="44" fontId="14" fillId="0" borderId="11" xfId="1" applyFont="1" applyFill="1" applyBorder="1" applyAlignment="1">
      <alignment horizontal="center" vertical="center"/>
    </xf>
  </cellXfs>
  <cellStyles count="58">
    <cellStyle name="60 % – Zvýraznění4 2" xfId="33"/>
    <cellStyle name="Excel Built-in Normal" xfId="35"/>
    <cellStyle name="Hypertextový odkaz 2" xfId="24"/>
    <cellStyle name="Měna" xfId="1" builtinId="4"/>
    <cellStyle name="Měna 2" xfId="5"/>
    <cellStyle name="Měna 2 2" xfId="28"/>
    <cellStyle name="Měna 2 3" xfId="42"/>
    <cellStyle name="Měna 2 4" xfId="50"/>
    <cellStyle name="Měna 3" xfId="18"/>
    <cellStyle name="Měna 3 2" xfId="26"/>
    <cellStyle name="Měna 3 3" xfId="44"/>
    <cellStyle name="Měna 3 4" xfId="52"/>
    <cellStyle name="Měna 4" xfId="38"/>
    <cellStyle name="Měna 5" xfId="40"/>
    <cellStyle name="Měna 6" xfId="48"/>
    <cellStyle name="Měna 7" xfId="56"/>
    <cellStyle name="Normální" xfId="0" builtinId="0"/>
    <cellStyle name="Normální 10" xfId="4"/>
    <cellStyle name="Normální 10 2" xfId="27"/>
    <cellStyle name="Normální 10 3" xfId="37"/>
    <cellStyle name="Normální 10 4" xfId="41"/>
    <cellStyle name="Normální 10 5" xfId="49"/>
    <cellStyle name="Normální 10 6" xfId="57"/>
    <cellStyle name="Normální 11" xfId="17"/>
    <cellStyle name="Normální 11 2" xfId="25"/>
    <cellStyle name="Normální 12" xfId="34"/>
    <cellStyle name="Normální 12 2" xfId="3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2" xfId="30"/>
    <cellStyle name="Normální 7 3" xfId="45"/>
    <cellStyle name="Normální 7 4" xfId="53"/>
    <cellStyle name="Normální 8" xfId="20"/>
    <cellStyle name="Normální 8 2" xfId="31"/>
    <cellStyle name="Normální 8 3" xfId="46"/>
    <cellStyle name="Normální 8 4" xfId="54"/>
    <cellStyle name="Normální 9" xfId="22"/>
    <cellStyle name="Normální 9 2" xfId="32"/>
    <cellStyle name="Normální 9 3" xfId="47"/>
    <cellStyle name="Normální 9 4" xfId="55"/>
    <cellStyle name="Procenta 2" xfId="9"/>
    <cellStyle name="Procenta 2 2" xfId="29"/>
    <cellStyle name="Procenta 2 3" xfId="39"/>
    <cellStyle name="Procenta 2 4" xfId="43"/>
    <cellStyle name="Procenta 2 5" xfId="51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7C80"/>
      <color rgb="FFC0C0C0"/>
      <color rgb="FF3399FF"/>
      <color rgb="FFFFFFCC"/>
      <color rgb="FFFF99CC"/>
      <color rgb="FF33CC33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topLeftCell="D5" zoomScale="75" zoomScaleNormal="75" workbookViewId="0">
      <selection activeCell="J6" sqref="J3:N6"/>
    </sheetView>
  </sheetViews>
  <sheetFormatPr defaultColWidth="8.796875" defaultRowHeight="14.25" x14ac:dyDescent="0.2"/>
  <cols>
    <col min="1" max="1" width="3.69921875" style="2" customWidth="1"/>
    <col min="2" max="2" width="15.19921875" style="5" bestFit="1" customWidth="1"/>
    <col min="3" max="3" width="57.796875" style="6" customWidth="1"/>
    <col min="4" max="4" width="5.59765625" style="2" bestFit="1" customWidth="1"/>
    <col min="5" max="5" width="14" style="2" customWidth="1"/>
    <col min="6" max="6" width="59.19921875" style="2" customWidth="1"/>
    <col min="7" max="7" width="13" style="7" customWidth="1"/>
    <col min="8" max="8" width="21.69921875" style="7" customWidth="1"/>
    <col min="9" max="9" width="18.19921875" style="8" bestFit="1" customWidth="1"/>
    <col min="10" max="11" width="18.5" style="9" bestFit="1" customWidth="1"/>
    <col min="12" max="12" width="8.19921875" style="18" bestFit="1" customWidth="1"/>
    <col min="13" max="13" width="9" style="9" bestFit="1" customWidth="1"/>
    <col min="14" max="14" width="24.8984375" style="2" bestFit="1" customWidth="1"/>
    <col min="15" max="16384" width="8.796875" style="2"/>
  </cols>
  <sheetData>
    <row r="1" spans="1:14" ht="18.75" thickBot="1" x14ac:dyDescent="0.3">
      <c r="A1" s="85" t="s">
        <v>24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39" thickBot="1" x14ac:dyDescent="0.25">
      <c r="A2" s="51" t="s">
        <v>0</v>
      </c>
      <c r="B2" s="52" t="s">
        <v>15</v>
      </c>
      <c r="C2" s="53" t="s">
        <v>1</v>
      </c>
      <c r="D2" s="52" t="s">
        <v>2</v>
      </c>
      <c r="E2" s="52" t="s">
        <v>14</v>
      </c>
      <c r="F2" s="52" t="s">
        <v>13</v>
      </c>
      <c r="G2" s="54" t="s">
        <v>3</v>
      </c>
      <c r="H2" s="54" t="s">
        <v>11</v>
      </c>
      <c r="I2" s="52" t="s">
        <v>12</v>
      </c>
      <c r="J2" s="55" t="s">
        <v>10</v>
      </c>
      <c r="K2" s="55" t="s">
        <v>9</v>
      </c>
      <c r="L2" s="56" t="s">
        <v>4</v>
      </c>
      <c r="M2" s="55" t="s">
        <v>5</v>
      </c>
      <c r="N2" s="57" t="s">
        <v>8</v>
      </c>
    </row>
    <row r="3" spans="1:14" s="15" customFormat="1" ht="150" customHeight="1" x14ac:dyDescent="0.2">
      <c r="A3" s="58">
        <v>1</v>
      </c>
      <c r="B3" s="59" t="s">
        <v>16</v>
      </c>
      <c r="C3" s="60" t="s">
        <v>17</v>
      </c>
      <c r="D3" s="61">
        <v>1</v>
      </c>
      <c r="E3" s="74" t="s">
        <v>25</v>
      </c>
      <c r="F3" s="74" t="s">
        <v>26</v>
      </c>
      <c r="G3" s="62">
        <v>1528</v>
      </c>
      <c r="H3" s="63">
        <f>D3*G3</f>
        <v>1528</v>
      </c>
      <c r="I3" s="64">
        <v>1600</v>
      </c>
      <c r="J3" s="65"/>
      <c r="K3" s="65"/>
      <c r="L3" s="66"/>
      <c r="M3" s="67"/>
      <c r="N3" s="68"/>
    </row>
    <row r="4" spans="1:14" s="15" customFormat="1" ht="213.75" customHeight="1" x14ac:dyDescent="0.2">
      <c r="A4" s="39">
        <v>2</v>
      </c>
      <c r="B4" s="38" t="s">
        <v>16</v>
      </c>
      <c r="C4" s="34" t="s">
        <v>18</v>
      </c>
      <c r="D4" s="27">
        <v>1</v>
      </c>
      <c r="E4" s="73" t="s">
        <v>27</v>
      </c>
      <c r="F4" s="73" t="s">
        <v>28</v>
      </c>
      <c r="G4" s="32">
        <v>1951</v>
      </c>
      <c r="H4" s="50">
        <f>D4*G4</f>
        <v>1951</v>
      </c>
      <c r="I4" s="47">
        <v>2400</v>
      </c>
      <c r="J4" s="33"/>
      <c r="K4" s="33"/>
      <c r="L4" s="44"/>
      <c r="M4" s="69"/>
      <c r="N4" s="70"/>
    </row>
    <row r="5" spans="1:14" s="15" customFormat="1" ht="365.25" customHeight="1" x14ac:dyDescent="0.2">
      <c r="A5" s="39">
        <v>3</v>
      </c>
      <c r="B5" s="40" t="s">
        <v>19</v>
      </c>
      <c r="C5" s="40" t="s">
        <v>20</v>
      </c>
      <c r="D5" s="37">
        <v>1</v>
      </c>
      <c r="E5" s="73" t="s">
        <v>30</v>
      </c>
      <c r="F5" s="73" t="s">
        <v>29</v>
      </c>
      <c r="G5" s="32">
        <v>23877</v>
      </c>
      <c r="H5" s="50">
        <f t="shared" ref="H5:H6" si="0">D5*G5</f>
        <v>23877</v>
      </c>
      <c r="I5" s="48">
        <v>24392</v>
      </c>
      <c r="J5" s="33"/>
      <c r="K5" s="33"/>
      <c r="L5" s="44"/>
      <c r="M5" s="45"/>
      <c r="N5" s="35"/>
    </row>
    <row r="6" spans="1:14" s="15" customFormat="1" ht="114.75" customHeight="1" thickBot="1" x14ac:dyDescent="0.25">
      <c r="A6" s="41">
        <v>4</v>
      </c>
      <c r="B6" s="42" t="s">
        <v>21</v>
      </c>
      <c r="C6" s="42" t="s">
        <v>22</v>
      </c>
      <c r="D6" s="43">
        <v>1</v>
      </c>
      <c r="E6" s="75" t="s">
        <v>31</v>
      </c>
      <c r="F6" s="75" t="s">
        <v>32</v>
      </c>
      <c r="G6" s="28">
        <v>2476</v>
      </c>
      <c r="H6" s="71">
        <f t="shared" si="0"/>
        <v>2476</v>
      </c>
      <c r="I6" s="49">
        <v>2479</v>
      </c>
      <c r="J6" s="29"/>
      <c r="K6" s="29"/>
      <c r="L6" s="30"/>
      <c r="M6" s="46"/>
      <c r="N6" s="72"/>
    </row>
    <row r="7" spans="1:14" x14ac:dyDescent="0.2">
      <c r="A7" s="88" t="s">
        <v>23</v>
      </c>
      <c r="B7" s="89"/>
      <c r="C7" s="89"/>
      <c r="D7" s="89"/>
      <c r="E7" s="89"/>
      <c r="F7" s="89"/>
      <c r="G7" s="92" t="s">
        <v>6</v>
      </c>
      <c r="H7" s="93"/>
      <c r="I7" s="96">
        <f>SUM(I3:I6)</f>
        <v>30871</v>
      </c>
      <c r="J7" s="24"/>
      <c r="K7" s="24"/>
      <c r="L7" s="26"/>
      <c r="M7" s="24"/>
      <c r="N7" s="20"/>
    </row>
    <row r="8" spans="1:14" ht="15" thickBot="1" x14ac:dyDescent="0.25">
      <c r="A8" s="90"/>
      <c r="B8" s="91"/>
      <c r="C8" s="91"/>
      <c r="D8" s="91"/>
      <c r="E8" s="91"/>
      <c r="F8" s="91"/>
      <c r="G8" s="94"/>
      <c r="H8" s="95"/>
      <c r="I8" s="97"/>
      <c r="J8" s="21"/>
      <c r="K8" s="21"/>
      <c r="L8" s="22"/>
      <c r="M8" s="21"/>
      <c r="N8" s="23"/>
    </row>
    <row r="9" spans="1:14" ht="30" customHeight="1" x14ac:dyDescent="0.2">
      <c r="A9" s="14"/>
      <c r="B9" s="14"/>
      <c r="C9" s="4"/>
      <c r="D9" s="14"/>
      <c r="E9" s="14"/>
      <c r="F9" s="14"/>
      <c r="G9" s="77" t="s">
        <v>7</v>
      </c>
      <c r="H9" s="78"/>
      <c r="I9" s="81">
        <f>SUM(H3:H6)</f>
        <v>29832</v>
      </c>
      <c r="J9" s="82"/>
      <c r="K9" s="10"/>
      <c r="L9" s="16"/>
      <c r="M9" s="11"/>
      <c r="N9" s="25"/>
    </row>
    <row r="10" spans="1:14" ht="30" customHeight="1" thickBot="1" x14ac:dyDescent="0.25">
      <c r="A10" s="14"/>
      <c r="B10" s="14"/>
      <c r="C10" s="4"/>
      <c r="D10" s="14"/>
      <c r="E10" s="14"/>
      <c r="F10" s="14"/>
      <c r="G10" s="79"/>
      <c r="H10" s="80"/>
      <c r="I10" s="83"/>
      <c r="J10" s="84"/>
      <c r="K10" s="13"/>
      <c r="L10" s="17"/>
      <c r="M10" s="12"/>
      <c r="N10" s="25"/>
    </row>
    <row r="11" spans="1:14" x14ac:dyDescent="0.2">
      <c r="L11" s="17"/>
      <c r="M11" s="3"/>
      <c r="N11" s="1"/>
    </row>
    <row r="12" spans="1:14" x14ac:dyDescent="0.2">
      <c r="C12" s="76"/>
      <c r="L12" s="17"/>
      <c r="M12" s="3"/>
      <c r="N12" s="1"/>
    </row>
    <row r="13" spans="1:14" x14ac:dyDescent="0.2">
      <c r="B13" s="2"/>
    </row>
    <row r="14" spans="1:14" ht="15" x14ac:dyDescent="0.2">
      <c r="C14" s="36"/>
    </row>
    <row r="15" spans="1:14" x14ac:dyDescent="0.2">
      <c r="C15" s="31"/>
    </row>
    <row r="19" spans="7:7" x14ac:dyDescent="0.2">
      <c r="G19" s="19"/>
    </row>
  </sheetData>
  <mergeCells count="6">
    <mergeCell ref="G9:H10"/>
    <mergeCell ref="I9:J10"/>
    <mergeCell ref="A1:N1"/>
    <mergeCell ref="A7:F8"/>
    <mergeCell ref="G7:H8"/>
    <mergeCell ref="I7:I8"/>
  </mergeCells>
  <pageMargins left="0.70866141732283472" right="0.70866141732283472" top="0.78740157480314965" bottom="0.78740157480314965" header="0.31496062992125984" footer="0.31496062992125984"/>
  <pageSetup paperSize="9" scale="36" fitToHeight="3" orientation="landscape" r:id="rId1"/>
  <headerFooter>
    <oddHeader>&amp;RPříloha č.1 ZD DNS na dodávky AV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2018-07-25T07:14:13Z</cp:lastPrinted>
  <dcterms:created xsi:type="dcterms:W3CDTF">2014-09-19T08:24:32Z</dcterms:created>
  <dcterms:modified xsi:type="dcterms:W3CDTF">2018-08-03T08:29:27Z</dcterms:modified>
</cp:coreProperties>
</file>