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UHK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<sst xmlns="http://schemas.openxmlformats.org/spreadsheetml/2006/main" count="49" uniqueCount="38">
  <si>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Název:  Dodávka ubytovacího nábytku pro Palachovy koleje</t>
  </si>
  <si>
    <t>Zadavatel: Univerzita Hradec Králové</t>
  </si>
  <si>
    <t>Název položky</t>
  </si>
  <si>
    <t>Počet kusů (jednotek)</t>
  </si>
  <si>
    <t>Jednotková cena
bez DPH</t>
  </si>
  <si>
    <t>Cena celkem
bez DPH</t>
  </si>
  <si>
    <t>Sazba DPH</t>
  </si>
  <si>
    <t>DPH celkem</t>
  </si>
  <si>
    <t>Cena celkem
včetně DPH</t>
  </si>
  <si>
    <t>2x 3lůžkový pokoj (2 buňky na patře)</t>
  </si>
  <si>
    <t>Skříň knihovna dveře-nika-dveře 80 x 37,8 x 195  cm</t>
  </si>
  <si>
    <t xml:space="preserve">Skříň úložná 6-dílná uzamykatelná, L/P provedení 
120 x 46,8 x 195 cm, </t>
  </si>
  <si>
    <t>Šatní skříň otevřená 60 x 50 x 195 cm</t>
  </si>
  <si>
    <t>Zrcadlová stěna 50 x 180 cm</t>
  </si>
  <si>
    <t>Věšáková stěna  100 x 180 cm</t>
  </si>
  <si>
    <t>Botník na kovové konstrukci   100 x 35 x  45   cm</t>
  </si>
  <si>
    <t>Psací stůl 120 x 65 x 76,8cm</t>
  </si>
  <si>
    <t>Nástavba nad pracovní stůl 120 x 35,5 x 103,2    cm</t>
  </si>
  <si>
    <t>Postel na kovové konstrukci</t>
  </si>
  <si>
    <t>Matrace 85 x 195 cm</t>
  </si>
  <si>
    <t>Židle na kovové konstrukci</t>
  </si>
  <si>
    <t>Police závěsná   88 x 25 x 25 cm</t>
  </si>
  <si>
    <t>Nástěnné obložky k postelím rovné 200 cm, výška 57 cm</t>
  </si>
  <si>
    <t>Nástěnné obložky k postelím rovné 260 cm, výška 57 cm</t>
  </si>
  <si>
    <t>Jídelní stůl na kovových nohách 80 x 80 cm, výška 75 cm</t>
  </si>
  <si>
    <t>2x 2lůžkový pokoj (1 buňka na patře)</t>
  </si>
  <si>
    <t>Skříň úložná 4-dílná vestavná, zališt. 170 x 61,8 x 252   cm</t>
  </si>
  <si>
    <t>Jídelní stůl pod okno na kovových nohách 212 x 37 cm, výška 75 cm</t>
  </si>
  <si>
    <t>ostatní náklady</t>
  </si>
  <si>
    <t>Nástěnné obložky k postelím rovné 91 cm, výška 57 cm</t>
  </si>
  <si>
    <r>
      <t xml:space="preserve">Číslo položky </t>
    </r>
    <r>
      <rPr>
        <b/>
        <sz val="9"/>
        <color indexed="8"/>
        <rFont val="Arial"/>
        <family val="2"/>
      </rPr>
      <t>(dle přílohy č. 1 a 1a)</t>
    </r>
  </si>
  <si>
    <t>Spižní skříň - výměna stávajících dveří u spižní skříně</t>
  </si>
  <si>
    <r>
      <t>demontáž stávajícího nábytku na 1 patře, tj. 3 byty, likvidace odpadu a uložení na skládku</t>
    </r>
    <r>
      <rPr>
        <b/>
        <sz val="14"/>
        <color indexed="10"/>
        <rFont val="Arial"/>
        <family val="2"/>
      </rPr>
      <t xml:space="preserve"> </t>
    </r>
  </si>
  <si>
    <t>C E L K E M (1 patro = 3 byty/buňky)</t>
  </si>
  <si>
    <t xml:space="preserve">demontáž stávajícího nábytku na všech 8 patrech, tj. 24 bytů, likvidace odpadu a uložení na skládku </t>
  </si>
  <si>
    <t>CELKOVÁ NABÍDKOVÁ CENA NA 1 PATRO, TJ. 3 BYTY/BUŇKY</t>
  </si>
  <si>
    <r>
      <t xml:space="preserve">Kuchyňská linka  délka 240 cm+ zkosený roh    P/L provedení
</t>
    </r>
    <r>
      <rPr>
        <b/>
        <sz val="12"/>
        <rFont val="Arial"/>
        <family val="2"/>
      </rPr>
      <t>vč. sklokeramické vestavné dvouplotýnky a repase odsavače</t>
    </r>
  </si>
  <si>
    <r>
      <t xml:space="preserve">Kuchyňská linka  délka 240 cm +zkosený roh   P/L provedení
</t>
    </r>
    <r>
      <rPr>
        <b/>
        <sz val="12"/>
        <color indexed="8"/>
        <rFont val="Arial"/>
        <family val="2"/>
      </rPr>
      <t>vč. sklokeramické vestavné dvouplotýnky a repase odsavače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</si>
</sst>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164" fontId="5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 vertical="center"/>
    </xf>
    <xf numFmtId="164" fontId="49" fillId="0" borderId="19" xfId="0" applyNumberFormat="1" applyFont="1" applyBorder="1" applyAlignment="1">
      <alignment vertical="center"/>
    </xf>
    <xf numFmtId="9" fontId="49" fillId="0" borderId="19" xfId="46" applyFont="1" applyBorder="1" applyAlignment="1">
      <alignment horizontal="center" vertical="center"/>
    </xf>
    <xf numFmtId="164" fontId="49" fillId="0" borderId="20" xfId="0" applyNumberFormat="1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64" fontId="49" fillId="0" borderId="18" xfId="0" applyNumberFormat="1" applyFont="1" applyBorder="1" applyAlignment="1">
      <alignment vertical="center"/>
    </xf>
    <xf numFmtId="9" fontId="49" fillId="0" borderId="18" xfId="46" applyFont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164" fontId="49" fillId="0" borderId="23" xfId="0" applyNumberFormat="1" applyFont="1" applyBorder="1" applyAlignment="1">
      <alignment vertical="center"/>
    </xf>
    <xf numFmtId="164" fontId="49" fillId="0" borderId="18" xfId="0" applyNumberFormat="1" applyFont="1" applyBorder="1" applyAlignment="1">
      <alignment horizontal="righ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64" fontId="53" fillId="0" borderId="12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 vertical="center"/>
    </xf>
    <xf numFmtId="164" fontId="53" fillId="0" borderId="0" xfId="0" applyNumberFormat="1" applyFont="1" applyFill="1" applyBorder="1" applyAlignment="1">
      <alignment vertical="center"/>
    </xf>
    <xf numFmtId="9" fontId="53" fillId="0" borderId="0" xfId="46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/>
    </xf>
    <xf numFmtId="164" fontId="54" fillId="0" borderId="25" xfId="0" applyNumberFormat="1" applyFont="1" applyFill="1" applyBorder="1" applyAlignment="1">
      <alignment vertical="center"/>
    </xf>
    <xf numFmtId="164" fontId="53" fillId="0" borderId="25" xfId="0" applyNumberFormat="1" applyFont="1" applyFill="1" applyBorder="1" applyAlignment="1">
      <alignment vertical="center"/>
    </xf>
    <xf numFmtId="9" fontId="53" fillId="0" borderId="25" xfId="4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vertical="center"/>
    </xf>
    <xf numFmtId="9" fontId="8" fillId="0" borderId="19" xfId="46" applyFont="1" applyBorder="1" applyAlignment="1">
      <alignment horizontal="center" vertical="center"/>
    </xf>
    <xf numFmtId="164" fontId="8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vertical="center"/>
    </xf>
    <xf numFmtId="9" fontId="8" fillId="0" borderId="18" xfId="46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164" fontId="51" fillId="0" borderId="27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4" fillId="34" borderId="12" xfId="0" applyFont="1" applyFill="1" applyBorder="1" applyAlignment="1">
      <alignment/>
    </xf>
    <xf numFmtId="164" fontId="54" fillId="34" borderId="11" xfId="0" applyNumberFormat="1" applyFont="1" applyFill="1" applyBorder="1" applyAlignment="1">
      <alignment vertical="center"/>
    </xf>
    <xf numFmtId="164" fontId="53" fillId="34" borderId="12" xfId="0" applyNumberFormat="1" applyFont="1" applyFill="1" applyBorder="1" applyAlignment="1">
      <alignment vertical="center"/>
    </xf>
    <xf numFmtId="0" fontId="54" fillId="35" borderId="12" xfId="0" applyFont="1" applyFill="1" applyBorder="1" applyAlignment="1">
      <alignment/>
    </xf>
    <xf numFmtId="164" fontId="54" fillId="35" borderId="11" xfId="0" applyNumberFormat="1" applyFont="1" applyFill="1" applyBorder="1" applyAlignment="1">
      <alignment vertical="center"/>
    </xf>
    <xf numFmtId="164" fontId="53" fillId="35" borderId="12" xfId="0" applyNumberFormat="1" applyFont="1" applyFill="1" applyBorder="1" applyAlignment="1">
      <alignment vertical="center"/>
    </xf>
    <xf numFmtId="164" fontId="49" fillId="35" borderId="19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0.8515625" style="0" customWidth="1"/>
    <col min="2" max="2" width="79.8515625" style="0" customWidth="1"/>
    <col min="3" max="3" width="14.421875" style="5" customWidth="1"/>
    <col min="4" max="4" width="19.28125" style="2" bestFit="1" customWidth="1"/>
    <col min="5" max="5" width="21.140625" style="2" customWidth="1"/>
    <col min="6" max="6" width="12.8515625" style="2" customWidth="1"/>
    <col min="7" max="7" width="20.00390625" style="2" customWidth="1"/>
    <col min="8" max="8" width="26.28125" style="0" customWidth="1"/>
  </cols>
  <sheetData>
    <row r="1" spans="1:3" ht="27" customHeight="1">
      <c r="A1" s="1" t="s">
        <v>0</v>
      </c>
      <c r="B1" s="1"/>
      <c r="C1" s="2"/>
    </row>
    <row r="2" spans="1:3" ht="17.25" customHeight="1">
      <c r="A2" s="3" t="s">
        <v>1</v>
      </c>
      <c r="B2" s="3"/>
      <c r="C2" s="2"/>
    </row>
    <row r="3" spans="2:8" ht="19.5" customHeight="1" thickBot="1">
      <c r="B3" s="4"/>
      <c r="H3" s="6"/>
    </row>
    <row r="4" spans="1:8" ht="60" customHeight="1" thickBot="1">
      <c r="A4" s="7" t="s">
        <v>30</v>
      </c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 t="s">
        <v>8</v>
      </c>
    </row>
    <row r="5" spans="1:8" ht="38.25" customHeight="1" thickBot="1">
      <c r="A5" s="13"/>
      <c r="B5" s="14" t="s">
        <v>9</v>
      </c>
      <c r="C5" s="15"/>
      <c r="D5" s="16"/>
      <c r="E5" s="16"/>
      <c r="F5" s="16"/>
      <c r="G5" s="16"/>
      <c r="H5" s="17"/>
    </row>
    <row r="6" spans="1:8" s="5" customFormat="1" ht="36" customHeight="1">
      <c r="A6" s="18">
        <v>1</v>
      </c>
      <c r="B6" s="49" t="s">
        <v>10</v>
      </c>
      <c r="C6" s="50">
        <f>2+2</f>
        <v>4</v>
      </c>
      <c r="D6" s="51"/>
      <c r="E6" s="51">
        <f>C6*D6</f>
        <v>0</v>
      </c>
      <c r="F6" s="52">
        <v>0.21</v>
      </c>
      <c r="G6" s="51">
        <f>E6*F6</f>
        <v>0</v>
      </c>
      <c r="H6" s="53">
        <f>E6+G6</f>
        <v>0</v>
      </c>
    </row>
    <row r="7" spans="1:8" ht="36" customHeight="1">
      <c r="A7" s="18">
        <v>2</v>
      </c>
      <c r="B7" s="19" t="s">
        <v>11</v>
      </c>
      <c r="C7" s="20">
        <v>2</v>
      </c>
      <c r="D7" s="21"/>
      <c r="E7" s="21">
        <f aca="true" t="shared" si="0" ref="E7:E22">C7*D7</f>
        <v>0</v>
      </c>
      <c r="F7" s="22">
        <v>0.21</v>
      </c>
      <c r="G7" s="21">
        <f aca="true" t="shared" si="1" ref="G7:G22">E7*F7</f>
        <v>0</v>
      </c>
      <c r="H7" s="23">
        <f aca="true" t="shared" si="2" ref="H7:H22">E7+G7</f>
        <v>0</v>
      </c>
    </row>
    <row r="8" spans="1:8" s="5" customFormat="1" ht="36" customHeight="1">
      <c r="A8" s="24">
        <v>3</v>
      </c>
      <c r="B8" s="19" t="s">
        <v>12</v>
      </c>
      <c r="C8" s="25">
        <v>6</v>
      </c>
      <c r="D8" s="26"/>
      <c r="E8" s="21">
        <f t="shared" si="0"/>
        <v>0</v>
      </c>
      <c r="F8" s="27">
        <v>0.21</v>
      </c>
      <c r="G8" s="21">
        <f t="shared" si="1"/>
        <v>0</v>
      </c>
      <c r="H8" s="23">
        <f t="shared" si="2"/>
        <v>0</v>
      </c>
    </row>
    <row r="9" spans="1:8" ht="36" customHeight="1">
      <c r="A9" s="24">
        <v>4</v>
      </c>
      <c r="B9" s="28" t="s">
        <v>13</v>
      </c>
      <c r="C9" s="25">
        <v>2</v>
      </c>
      <c r="D9" s="26"/>
      <c r="E9" s="26">
        <f>C9*D9</f>
        <v>0</v>
      </c>
      <c r="F9" s="27">
        <v>0.21</v>
      </c>
      <c r="G9" s="26">
        <f>E9*F9</f>
        <v>0</v>
      </c>
      <c r="H9" s="29">
        <f>E9+G9</f>
        <v>0</v>
      </c>
    </row>
    <row r="10" spans="1:8" ht="36" customHeight="1">
      <c r="A10" s="24">
        <v>5</v>
      </c>
      <c r="B10" s="28" t="s">
        <v>14</v>
      </c>
      <c r="C10" s="25">
        <v>2</v>
      </c>
      <c r="D10" s="26"/>
      <c r="E10" s="26">
        <f t="shared" si="0"/>
        <v>0</v>
      </c>
      <c r="F10" s="27">
        <v>0.21</v>
      </c>
      <c r="G10" s="26">
        <f t="shared" si="1"/>
        <v>0</v>
      </c>
      <c r="H10" s="29">
        <f t="shared" si="2"/>
        <v>0</v>
      </c>
    </row>
    <row r="11" spans="1:8" ht="36" customHeight="1">
      <c r="A11" s="24">
        <v>6</v>
      </c>
      <c r="B11" s="19" t="s">
        <v>15</v>
      </c>
      <c r="C11" s="25">
        <v>2</v>
      </c>
      <c r="D11" s="30"/>
      <c r="E11" s="26">
        <f t="shared" si="0"/>
        <v>0</v>
      </c>
      <c r="F11" s="27">
        <v>0.21</v>
      </c>
      <c r="G11" s="26">
        <f t="shared" si="1"/>
        <v>0</v>
      </c>
      <c r="H11" s="29">
        <f t="shared" si="2"/>
        <v>0</v>
      </c>
    </row>
    <row r="12" spans="1:8" ht="36" customHeight="1">
      <c r="A12" s="24">
        <v>7</v>
      </c>
      <c r="B12" s="31" t="s">
        <v>16</v>
      </c>
      <c r="C12" s="25">
        <v>12</v>
      </c>
      <c r="D12" s="30"/>
      <c r="E12" s="26">
        <f t="shared" si="0"/>
        <v>0</v>
      </c>
      <c r="F12" s="27">
        <v>0.21</v>
      </c>
      <c r="G12" s="26">
        <f t="shared" si="1"/>
        <v>0</v>
      </c>
      <c r="H12" s="29">
        <f t="shared" si="2"/>
        <v>0</v>
      </c>
    </row>
    <row r="13" spans="1:8" ht="36" customHeight="1">
      <c r="A13" s="18">
        <v>8</v>
      </c>
      <c r="B13" s="19" t="s">
        <v>17</v>
      </c>
      <c r="C13" s="20">
        <v>12</v>
      </c>
      <c r="D13" s="21"/>
      <c r="E13" s="21">
        <f t="shared" si="0"/>
        <v>0</v>
      </c>
      <c r="F13" s="22">
        <v>0.21</v>
      </c>
      <c r="G13" s="21">
        <f t="shared" si="1"/>
        <v>0</v>
      </c>
      <c r="H13" s="23">
        <f t="shared" si="2"/>
        <v>0</v>
      </c>
    </row>
    <row r="14" spans="1:8" ht="36" customHeight="1">
      <c r="A14" s="24">
        <v>9</v>
      </c>
      <c r="B14" s="19" t="s">
        <v>18</v>
      </c>
      <c r="C14" s="25">
        <v>12</v>
      </c>
      <c r="D14" s="30"/>
      <c r="E14" s="26">
        <f t="shared" si="0"/>
        <v>0</v>
      </c>
      <c r="F14" s="27">
        <v>0.21</v>
      </c>
      <c r="G14" s="26">
        <f t="shared" si="1"/>
        <v>0</v>
      </c>
      <c r="H14" s="29">
        <f t="shared" si="2"/>
        <v>0</v>
      </c>
    </row>
    <row r="15" spans="1:8" ht="36" customHeight="1">
      <c r="A15" s="24">
        <v>10</v>
      </c>
      <c r="B15" s="19" t="s">
        <v>19</v>
      </c>
      <c r="C15" s="25">
        <v>12</v>
      </c>
      <c r="D15" s="30"/>
      <c r="E15" s="26">
        <f t="shared" si="0"/>
        <v>0</v>
      </c>
      <c r="F15" s="27">
        <v>0.21</v>
      </c>
      <c r="G15" s="26">
        <f t="shared" si="1"/>
        <v>0</v>
      </c>
      <c r="H15" s="29">
        <f t="shared" si="2"/>
        <v>0</v>
      </c>
    </row>
    <row r="16" spans="1:8" ht="36" customHeight="1">
      <c r="A16" s="24">
        <v>11</v>
      </c>
      <c r="B16" s="54" t="s">
        <v>20</v>
      </c>
      <c r="C16" s="55">
        <f>9*2</f>
        <v>18</v>
      </c>
      <c r="D16" s="56"/>
      <c r="E16" s="57">
        <f t="shared" si="0"/>
        <v>0</v>
      </c>
      <c r="F16" s="58">
        <v>0.21</v>
      </c>
      <c r="G16" s="57">
        <f t="shared" si="1"/>
        <v>0</v>
      </c>
      <c r="H16" s="59">
        <f t="shared" si="2"/>
        <v>0</v>
      </c>
    </row>
    <row r="17" spans="1:8" ht="36" customHeight="1">
      <c r="A17" s="24">
        <v>12</v>
      </c>
      <c r="B17" s="54" t="s">
        <v>21</v>
      </c>
      <c r="C17" s="55">
        <v>12</v>
      </c>
      <c r="D17" s="56"/>
      <c r="E17" s="57">
        <f t="shared" si="0"/>
        <v>0</v>
      </c>
      <c r="F17" s="58">
        <v>0.21</v>
      </c>
      <c r="G17" s="57">
        <f t="shared" si="1"/>
        <v>0</v>
      </c>
      <c r="H17" s="59">
        <f t="shared" si="2"/>
        <v>0</v>
      </c>
    </row>
    <row r="18" spans="1:8" ht="36" customHeight="1">
      <c r="A18" s="24">
        <v>13</v>
      </c>
      <c r="B18" s="19" t="s">
        <v>22</v>
      </c>
      <c r="C18" s="25">
        <v>10</v>
      </c>
      <c r="D18" s="30"/>
      <c r="E18" s="26">
        <f t="shared" si="0"/>
        <v>0</v>
      </c>
      <c r="F18" s="27">
        <v>0.21</v>
      </c>
      <c r="G18" s="26">
        <f t="shared" si="1"/>
        <v>0</v>
      </c>
      <c r="H18" s="29">
        <f t="shared" si="2"/>
        <v>0</v>
      </c>
    </row>
    <row r="19" spans="1:8" ht="36" customHeight="1">
      <c r="A19" s="24">
        <v>14</v>
      </c>
      <c r="B19" s="19" t="s">
        <v>23</v>
      </c>
      <c r="C19" s="25">
        <v>2</v>
      </c>
      <c r="D19" s="30"/>
      <c r="E19" s="26">
        <f t="shared" si="0"/>
        <v>0</v>
      </c>
      <c r="F19" s="27">
        <v>0.21</v>
      </c>
      <c r="G19" s="26">
        <f t="shared" si="1"/>
        <v>0</v>
      </c>
      <c r="H19" s="29">
        <f t="shared" si="2"/>
        <v>0</v>
      </c>
    </row>
    <row r="20" spans="1:8" ht="36" customHeight="1">
      <c r="A20" s="24">
        <v>15</v>
      </c>
      <c r="B20" s="54" t="s">
        <v>29</v>
      </c>
      <c r="C20" s="25">
        <v>4</v>
      </c>
      <c r="D20" s="30"/>
      <c r="E20" s="26">
        <f t="shared" si="0"/>
        <v>0</v>
      </c>
      <c r="F20" s="27">
        <v>0.21</v>
      </c>
      <c r="G20" s="26">
        <f t="shared" si="1"/>
        <v>0</v>
      </c>
      <c r="H20" s="29">
        <f t="shared" si="2"/>
        <v>0</v>
      </c>
    </row>
    <row r="21" spans="1:8" ht="36" customHeight="1">
      <c r="A21" s="24">
        <v>17</v>
      </c>
      <c r="B21" s="54" t="s">
        <v>24</v>
      </c>
      <c r="C21" s="55">
        <f>1+1</f>
        <v>2</v>
      </c>
      <c r="D21" s="56"/>
      <c r="E21" s="57">
        <f t="shared" si="0"/>
        <v>0</v>
      </c>
      <c r="F21" s="58">
        <v>0.21</v>
      </c>
      <c r="G21" s="57">
        <f t="shared" si="1"/>
        <v>0</v>
      </c>
      <c r="H21" s="59">
        <f t="shared" si="2"/>
        <v>0</v>
      </c>
    </row>
    <row r="22" spans="1:8" ht="36" customHeight="1" thickBot="1">
      <c r="A22" s="24">
        <v>18</v>
      </c>
      <c r="B22" s="19" t="s">
        <v>37</v>
      </c>
      <c r="C22" s="25">
        <v>2</v>
      </c>
      <c r="D22" s="30"/>
      <c r="E22" s="26">
        <f t="shared" si="0"/>
        <v>0</v>
      </c>
      <c r="F22" s="27">
        <v>0.21</v>
      </c>
      <c r="G22" s="26">
        <f t="shared" si="1"/>
        <v>0</v>
      </c>
      <c r="H22" s="29">
        <f t="shared" si="2"/>
        <v>0</v>
      </c>
    </row>
    <row r="23" spans="1:8" ht="38.25" customHeight="1" thickBot="1">
      <c r="A23" s="13"/>
      <c r="B23" s="14" t="s">
        <v>25</v>
      </c>
      <c r="C23" s="15"/>
      <c r="D23" s="16"/>
      <c r="E23" s="16"/>
      <c r="F23" s="16"/>
      <c r="G23" s="16"/>
      <c r="H23" s="17"/>
    </row>
    <row r="24" spans="1:8" s="5" customFormat="1" ht="36" customHeight="1">
      <c r="A24" s="18">
        <v>1</v>
      </c>
      <c r="B24" s="32" t="s">
        <v>10</v>
      </c>
      <c r="C24" s="20">
        <v>4</v>
      </c>
      <c r="D24" s="21"/>
      <c r="E24" s="21">
        <f aca="true" t="shared" si="3" ref="E24:E38">C24*D24</f>
        <v>0</v>
      </c>
      <c r="F24" s="22">
        <v>0.21</v>
      </c>
      <c r="G24" s="21">
        <f aca="true" t="shared" si="4" ref="G24:G38">E24*F24</f>
        <v>0</v>
      </c>
      <c r="H24" s="23">
        <f aca="true" t="shared" si="5" ref="H24:H38">E24+G24</f>
        <v>0</v>
      </c>
    </row>
    <row r="25" spans="1:8" ht="36" customHeight="1">
      <c r="A25" s="24">
        <v>4</v>
      </c>
      <c r="B25" s="28" t="s">
        <v>13</v>
      </c>
      <c r="C25" s="25">
        <v>1</v>
      </c>
      <c r="D25" s="26"/>
      <c r="E25" s="26">
        <f t="shared" si="3"/>
        <v>0</v>
      </c>
      <c r="F25" s="27">
        <v>0.21</v>
      </c>
      <c r="G25" s="26">
        <f t="shared" si="4"/>
        <v>0</v>
      </c>
      <c r="H25" s="29">
        <f t="shared" si="5"/>
        <v>0</v>
      </c>
    </row>
    <row r="26" spans="1:8" ht="36" customHeight="1">
      <c r="A26" s="24">
        <v>5</v>
      </c>
      <c r="B26" s="28" t="s">
        <v>14</v>
      </c>
      <c r="C26" s="25">
        <v>1</v>
      </c>
      <c r="D26" s="26"/>
      <c r="E26" s="26">
        <f t="shared" si="3"/>
        <v>0</v>
      </c>
      <c r="F26" s="27">
        <v>0.21</v>
      </c>
      <c r="G26" s="26">
        <f t="shared" si="4"/>
        <v>0</v>
      </c>
      <c r="H26" s="29">
        <f t="shared" si="5"/>
        <v>0</v>
      </c>
    </row>
    <row r="27" spans="1:8" ht="36" customHeight="1">
      <c r="A27" s="24">
        <v>6</v>
      </c>
      <c r="B27" s="19" t="s">
        <v>15</v>
      </c>
      <c r="C27" s="25">
        <v>1</v>
      </c>
      <c r="D27" s="30"/>
      <c r="E27" s="26">
        <f t="shared" si="3"/>
        <v>0</v>
      </c>
      <c r="F27" s="27">
        <v>0.21</v>
      </c>
      <c r="G27" s="26">
        <f t="shared" si="4"/>
        <v>0</v>
      </c>
      <c r="H27" s="29">
        <f t="shared" si="5"/>
        <v>0</v>
      </c>
    </row>
    <row r="28" spans="1:8" ht="36" customHeight="1">
      <c r="A28" s="24">
        <v>7</v>
      </c>
      <c r="B28" s="31" t="s">
        <v>16</v>
      </c>
      <c r="C28" s="25">
        <v>4</v>
      </c>
      <c r="D28" s="30"/>
      <c r="E28" s="26">
        <f t="shared" si="3"/>
        <v>0</v>
      </c>
      <c r="F28" s="27">
        <v>0.21</v>
      </c>
      <c r="G28" s="26">
        <f t="shared" si="4"/>
        <v>0</v>
      </c>
      <c r="H28" s="29">
        <f t="shared" si="5"/>
        <v>0</v>
      </c>
    </row>
    <row r="29" spans="1:8" ht="36" customHeight="1">
      <c r="A29" s="18">
        <v>8</v>
      </c>
      <c r="B29" s="19" t="s">
        <v>17</v>
      </c>
      <c r="C29" s="20">
        <v>4</v>
      </c>
      <c r="D29" s="21"/>
      <c r="E29" s="21">
        <f t="shared" si="3"/>
        <v>0</v>
      </c>
      <c r="F29" s="22">
        <v>0.21</v>
      </c>
      <c r="G29" s="21">
        <f t="shared" si="4"/>
        <v>0</v>
      </c>
      <c r="H29" s="23">
        <f t="shared" si="5"/>
        <v>0</v>
      </c>
    </row>
    <row r="30" spans="1:8" ht="36" customHeight="1">
      <c r="A30" s="24">
        <v>9</v>
      </c>
      <c r="B30" s="19" t="s">
        <v>18</v>
      </c>
      <c r="C30" s="25">
        <v>4</v>
      </c>
      <c r="D30" s="30"/>
      <c r="E30" s="26">
        <f t="shared" si="3"/>
        <v>0</v>
      </c>
      <c r="F30" s="27">
        <v>0.21</v>
      </c>
      <c r="G30" s="26">
        <f t="shared" si="4"/>
        <v>0</v>
      </c>
      <c r="H30" s="29">
        <f t="shared" si="5"/>
        <v>0</v>
      </c>
    </row>
    <row r="31" spans="1:8" ht="36" customHeight="1">
      <c r="A31" s="24">
        <v>10</v>
      </c>
      <c r="B31" s="54" t="s">
        <v>19</v>
      </c>
      <c r="C31" s="55">
        <f>12-8</f>
        <v>4</v>
      </c>
      <c r="D31" s="56"/>
      <c r="E31" s="57">
        <f t="shared" si="3"/>
        <v>0</v>
      </c>
      <c r="F31" s="58">
        <v>0.21</v>
      </c>
      <c r="G31" s="57">
        <f t="shared" si="4"/>
        <v>0</v>
      </c>
      <c r="H31" s="59">
        <f t="shared" si="5"/>
        <v>0</v>
      </c>
    </row>
    <row r="32" spans="1:8" ht="36" customHeight="1">
      <c r="A32" s="24">
        <v>11</v>
      </c>
      <c r="B32" s="54" t="s">
        <v>20</v>
      </c>
      <c r="C32" s="55">
        <v>6</v>
      </c>
      <c r="D32" s="56"/>
      <c r="E32" s="57">
        <f t="shared" si="3"/>
        <v>0</v>
      </c>
      <c r="F32" s="58">
        <v>0.21</v>
      </c>
      <c r="G32" s="57">
        <f t="shared" si="4"/>
        <v>0</v>
      </c>
      <c r="H32" s="59">
        <f t="shared" si="5"/>
        <v>0</v>
      </c>
    </row>
    <row r="33" spans="1:8" ht="36" customHeight="1">
      <c r="A33" s="24">
        <v>12</v>
      </c>
      <c r="B33" s="54" t="s">
        <v>21</v>
      </c>
      <c r="C33" s="55">
        <v>4</v>
      </c>
      <c r="D33" s="56"/>
      <c r="E33" s="57">
        <f t="shared" si="3"/>
        <v>0</v>
      </c>
      <c r="F33" s="58">
        <v>0.21</v>
      </c>
      <c r="G33" s="57">
        <f t="shared" si="4"/>
        <v>0</v>
      </c>
      <c r="H33" s="59">
        <f t="shared" si="5"/>
        <v>0</v>
      </c>
    </row>
    <row r="34" spans="1:8" ht="36" customHeight="1">
      <c r="A34" s="24">
        <v>13</v>
      </c>
      <c r="B34" s="54" t="s">
        <v>22</v>
      </c>
      <c r="C34" s="55">
        <v>4</v>
      </c>
      <c r="D34" s="56"/>
      <c r="E34" s="57">
        <f t="shared" si="3"/>
        <v>0</v>
      </c>
      <c r="F34" s="58">
        <v>0.21</v>
      </c>
      <c r="G34" s="57">
        <f t="shared" si="4"/>
        <v>0</v>
      </c>
      <c r="H34" s="59">
        <f t="shared" si="5"/>
        <v>0</v>
      </c>
    </row>
    <row r="35" spans="1:8" ht="36" customHeight="1">
      <c r="A35" s="24">
        <v>16</v>
      </c>
      <c r="B35" s="54" t="s">
        <v>31</v>
      </c>
      <c r="C35" s="55">
        <v>1</v>
      </c>
      <c r="D35" s="56"/>
      <c r="E35" s="57">
        <f t="shared" si="3"/>
        <v>0</v>
      </c>
      <c r="F35" s="58">
        <v>0.21</v>
      </c>
      <c r="G35" s="57">
        <f t="shared" si="4"/>
        <v>0</v>
      </c>
      <c r="H35" s="59">
        <f t="shared" si="5"/>
        <v>0</v>
      </c>
    </row>
    <row r="36" spans="1:8" ht="36" customHeight="1">
      <c r="A36" s="24">
        <v>18</v>
      </c>
      <c r="B36" s="54" t="s">
        <v>36</v>
      </c>
      <c r="C36" s="55">
        <v>1</v>
      </c>
      <c r="D36" s="56"/>
      <c r="E36" s="57">
        <f>C36*D36</f>
        <v>0</v>
      </c>
      <c r="F36" s="58">
        <v>0.21</v>
      </c>
      <c r="G36" s="57">
        <f>E36*F36</f>
        <v>0</v>
      </c>
      <c r="H36" s="59">
        <f>E36+G36</f>
        <v>0</v>
      </c>
    </row>
    <row r="37" spans="1:8" ht="36" customHeight="1">
      <c r="A37" s="18">
        <v>19</v>
      </c>
      <c r="B37" s="54" t="s">
        <v>26</v>
      </c>
      <c r="C37" s="50">
        <v>1</v>
      </c>
      <c r="D37" s="51"/>
      <c r="E37" s="51">
        <f>C37*D37</f>
        <v>0</v>
      </c>
      <c r="F37" s="52">
        <v>0.21</v>
      </c>
      <c r="G37" s="51">
        <f>E37*F37</f>
        <v>0</v>
      </c>
      <c r="H37" s="53">
        <f>E37+G37</f>
        <v>0</v>
      </c>
    </row>
    <row r="38" spans="1:8" ht="36" customHeight="1" thickBot="1">
      <c r="A38" s="24">
        <v>20</v>
      </c>
      <c r="B38" s="19" t="s">
        <v>27</v>
      </c>
      <c r="C38" s="25">
        <v>1</v>
      </c>
      <c r="D38" s="30"/>
      <c r="E38" s="26">
        <f t="shared" si="3"/>
        <v>0</v>
      </c>
      <c r="F38" s="27">
        <v>0.21</v>
      </c>
      <c r="G38" s="26">
        <f t="shared" si="4"/>
        <v>0</v>
      </c>
      <c r="H38" s="29">
        <f t="shared" si="5"/>
        <v>0</v>
      </c>
    </row>
    <row r="39" spans="1:8" ht="36" customHeight="1" thickBot="1">
      <c r="A39" s="76" t="s">
        <v>33</v>
      </c>
      <c r="B39" s="77"/>
      <c r="C39" s="71"/>
      <c r="D39" s="72"/>
      <c r="E39" s="73">
        <f>SUM(E6:E38)</f>
        <v>0</v>
      </c>
      <c r="F39" s="73"/>
      <c r="G39" s="73">
        <f>SUM(G6:G38)</f>
        <v>0</v>
      </c>
      <c r="H39" s="73">
        <f>SUM(H6:H38)</f>
        <v>0</v>
      </c>
    </row>
    <row r="40" spans="1:8" ht="14.25" customHeight="1">
      <c r="A40" s="60"/>
      <c r="B40" s="60"/>
      <c r="C40" s="39"/>
      <c r="D40" s="40"/>
      <c r="E40" s="41"/>
      <c r="F40" s="42"/>
      <c r="G40" s="41"/>
      <c r="H40" s="41"/>
    </row>
    <row r="41" spans="1:8" ht="38.25" customHeight="1" thickBot="1">
      <c r="A41" s="61"/>
      <c r="B41" s="62" t="s">
        <v>28</v>
      </c>
      <c r="C41" s="63"/>
      <c r="D41" s="64"/>
      <c r="E41" s="64"/>
      <c r="F41" s="64"/>
      <c r="G41" s="64"/>
      <c r="H41" s="75"/>
    </row>
    <row r="42" spans="1:8" s="5" customFormat="1" ht="36" customHeight="1" thickBot="1">
      <c r="A42" s="18">
        <v>21</v>
      </c>
      <c r="B42" s="33" t="s">
        <v>32</v>
      </c>
      <c r="C42" s="20">
        <v>1</v>
      </c>
      <c r="D42" s="21"/>
      <c r="E42" s="74">
        <f>C42*D42</f>
        <v>0</v>
      </c>
      <c r="F42" s="22">
        <v>0.21</v>
      </c>
      <c r="G42" s="21">
        <f>E42*F42</f>
        <v>0</v>
      </c>
      <c r="H42" s="23">
        <f>E42+G42</f>
        <v>0</v>
      </c>
    </row>
    <row r="43" spans="1:8" s="5" customFormat="1" ht="36" customHeight="1" thickBot="1">
      <c r="A43" s="18">
        <v>22</v>
      </c>
      <c r="B43" s="33" t="s">
        <v>34</v>
      </c>
      <c r="C43" s="20">
        <v>1</v>
      </c>
      <c r="D43" s="21"/>
      <c r="E43" s="74">
        <f>C43*D43</f>
        <v>0</v>
      </c>
      <c r="F43" s="22">
        <v>0.21</v>
      </c>
      <c r="G43" s="21">
        <f>E43*F43</f>
        <v>0</v>
      </c>
      <c r="H43" s="23">
        <f>E43+G43</f>
        <v>0</v>
      </c>
    </row>
    <row r="44" spans="1:9" ht="18">
      <c r="A44" s="65"/>
      <c r="B44" s="66"/>
      <c r="C44" s="39"/>
      <c r="D44" s="40"/>
      <c r="E44" s="41"/>
      <c r="F44" s="42"/>
      <c r="G44" s="41"/>
      <c r="H44" s="41"/>
      <c r="I44" s="67"/>
    </row>
    <row r="45" spans="1:8" ht="18" thickBot="1">
      <c r="A45" s="78"/>
      <c r="B45" s="78"/>
      <c r="C45" s="35"/>
      <c r="D45" s="36"/>
      <c r="E45" s="37"/>
      <c r="F45" s="38"/>
      <c r="G45" s="37"/>
      <c r="H45" s="37"/>
    </row>
    <row r="46" spans="1:8" ht="36" customHeight="1" thickBot="1">
      <c r="A46" s="79" t="s">
        <v>35</v>
      </c>
      <c r="B46" s="80"/>
      <c r="C46" s="68"/>
      <c r="D46" s="69"/>
      <c r="E46" s="70">
        <f>E39+E42</f>
        <v>0</v>
      </c>
      <c r="F46" s="34"/>
      <c r="G46" s="70">
        <f>G39+G42</f>
        <v>0</v>
      </c>
      <c r="H46" s="70">
        <f>H39+H42</f>
        <v>0</v>
      </c>
    </row>
    <row r="47" spans="1:2" ht="14.25">
      <c r="A47" s="43"/>
      <c r="B47" s="44"/>
    </row>
    <row r="48" spans="1:2" ht="14.25">
      <c r="A48" s="43"/>
      <c r="B48" s="44"/>
    </row>
    <row r="51" spans="6:7" ht="15">
      <c r="F51" s="45"/>
      <c r="G51" s="45"/>
    </row>
    <row r="52" spans="5:7" ht="15">
      <c r="E52" s="46"/>
      <c r="F52" s="47"/>
      <c r="G52" s="47"/>
    </row>
    <row r="57" ht="14.25">
      <c r="B57" s="48"/>
    </row>
    <row r="58" ht="14.25">
      <c r="B58" s="48"/>
    </row>
  </sheetData>
  <sheetProtection/>
  <protectedRanges>
    <protectedRange sqref="D42:D43 D6:D22 D24:D38" name="Oblast2"/>
    <protectedRange sqref="D42:D43 D6:D22 D24:D38" name="Oblast1"/>
  </protectedRanges>
  <mergeCells count="3">
    <mergeCell ref="A39:B39"/>
    <mergeCell ref="A45:B45"/>
    <mergeCell ref="A46:B46"/>
  </mergeCells>
  <printOptions/>
  <pageMargins left="0.7" right="0.7" top="0.787401575" bottom="0.7874015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Valentová Eva</dc:creator>
  <cp:keywords/>
  <dc:description/>
  <cp:lastModifiedBy>Valentová Eva</cp:lastModifiedBy>
  <dcterms:created xsi:type="dcterms:W3CDTF">2018-04-08T11:58:19Z</dcterms:created>
  <dcterms:modified xsi:type="dcterms:W3CDTF">2018-04-18T08:44:38Z</dcterms:modified>
  <cp:category/>
  <cp:version/>
  <cp:contentType/>
  <cp:contentStatus/>
</cp:coreProperties>
</file>