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Hodnocení nabídek" sheetId="6" r:id="rId1"/>
  </sheets>
  <definedNames>
    <definedName name="_xlnm.Print_Area" localSheetId="0">'Hodnocení nabídek'!$A$1:$E$34</definedName>
  </definedNames>
  <calcPr calcId="145621"/>
</workbook>
</file>

<file path=xl/calcChain.xml><?xml version="1.0" encoding="utf-8"?>
<calcChain xmlns="http://schemas.openxmlformats.org/spreadsheetml/2006/main">
  <c r="E34" i="6" l="1"/>
  <c r="E17" i="6" l="1"/>
  <c r="E6" i="6"/>
  <c r="E7" i="6" l="1"/>
  <c r="E8" i="6"/>
  <c r="E9" i="6"/>
  <c r="E12" i="6"/>
  <c r="E13" i="6"/>
  <c r="E14" i="6"/>
  <c r="E15" i="6"/>
  <c r="E16" i="6"/>
  <c r="E18" i="6"/>
  <c r="E21" i="6"/>
  <c r="E22" i="6"/>
  <c r="E23" i="6"/>
  <c r="E26" i="6"/>
  <c r="E27" i="6"/>
  <c r="E28" i="6"/>
  <c r="E29" i="6"/>
</calcChain>
</file>

<file path=xl/comments1.xml><?xml version="1.0" encoding="utf-8"?>
<comments xmlns="http://schemas.openxmlformats.org/spreadsheetml/2006/main">
  <authors>
    <author>Stanislav Klik</author>
    <author>Klicnar Aleš</author>
  </authors>
  <commentList>
    <comment ref="C6" authorId="0">
      <text>
        <r>
          <rPr>
            <sz val="9"/>
            <color indexed="81"/>
            <rFont val="Tahoma"/>
            <family val="2"/>
            <charset val="238"/>
          </rPr>
          <t xml:space="preserve">Frekvence za rok. </t>
        </r>
      </text>
    </comment>
    <comment ref="C7" authorId="0">
      <text>
        <r>
          <rPr>
            <sz val="9"/>
            <color indexed="81"/>
            <rFont val="Tahoma"/>
            <family val="2"/>
            <charset val="238"/>
          </rPr>
          <t xml:space="preserve">Frekvence za rok. </t>
        </r>
      </text>
    </comment>
    <comment ref="C8" authorId="0">
      <text>
        <r>
          <rPr>
            <sz val="9"/>
            <color indexed="81"/>
            <rFont val="Tahoma"/>
            <family val="2"/>
            <charset val="238"/>
          </rPr>
          <t xml:space="preserve">Frekvence za rok. </t>
        </r>
      </text>
    </comment>
    <comment ref="C9" authorId="0">
      <text>
        <r>
          <rPr>
            <sz val="9"/>
            <color indexed="81"/>
            <rFont val="Tahoma"/>
            <family val="2"/>
            <charset val="238"/>
          </rPr>
          <t xml:space="preserve">Frekvence za rok. </t>
        </r>
      </text>
    </comment>
    <comment ref="C12" authorId="0">
      <text>
        <r>
          <rPr>
            <sz val="9"/>
            <color indexed="81"/>
            <rFont val="Tahoma"/>
            <charset val="1"/>
          </rPr>
          <t xml:space="preserve">Hodnotit budeme počet 50 BÚ, pro hodnocení se vynásobí 5 lety x 12 měsíců. </t>
        </r>
      </text>
    </comment>
    <comment ref="C13" authorId="0">
      <text>
        <r>
          <rPr>
            <sz val="9"/>
            <color indexed="81"/>
            <rFont val="Tahoma"/>
            <charset val="1"/>
          </rPr>
          <t xml:space="preserve">Hodnotit budeme počet 5 BÚ v cizí měně, pro hodnocení se vynásobí 5 lety x 12 měsíců. </t>
        </r>
      </text>
    </comment>
    <comment ref="C14" authorId="0">
      <text>
        <r>
          <rPr>
            <sz val="9"/>
            <color indexed="81"/>
            <rFont val="Tahoma"/>
            <charset val="1"/>
          </rPr>
          <t xml:space="preserve">Zřídíme cca 10 nových účtů ročně pro projekty, pro hodnocení tedy 50 BÚ za dobu 5ti let. </t>
        </r>
      </text>
    </comment>
    <comment ref="C15" authorId="0">
      <text>
        <r>
          <rPr>
            <sz val="9"/>
            <color indexed="81"/>
            <rFont val="Tahoma"/>
            <charset val="1"/>
          </rPr>
          <t xml:space="preserve">Zrušíme cca 5 účtů ročně, za 5 let tedy pro hodnocení 25 BÚ. </t>
        </r>
      </text>
    </comment>
    <comment ref="C16" authorId="0">
      <text>
        <r>
          <rPr>
            <sz val="9"/>
            <color indexed="81"/>
            <rFont val="Tahoma"/>
            <family val="2"/>
            <charset val="238"/>
          </rPr>
          <t xml:space="preserve">Pro hodnocení počítáme s 50ti účty x 12 měsíců x 5 let. </t>
        </r>
      </text>
    </comment>
    <comment ref="C17" authorId="0">
      <text>
        <r>
          <rPr>
            <sz val="9"/>
            <color indexed="81"/>
            <rFont val="Tahoma"/>
            <family val="2"/>
            <charset val="238"/>
          </rPr>
          <t xml:space="preserve">Pro hodnocení počítáme s 50ti účty x 12 měsíců x 5 let. </t>
        </r>
      </text>
    </comment>
    <comment ref="C18" authorId="0">
      <text>
        <r>
          <rPr>
            <sz val="9"/>
            <color indexed="81"/>
            <rFont val="Tahoma"/>
            <family val="2"/>
            <charset val="238"/>
          </rPr>
          <t xml:space="preserve">Aktuální stav je cca 5 karet, jež budou vydány k nově zřízeným BÚ. 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 xml:space="preserve">Hodnotit budeme počet 50 BÚ, pro hodnocení se vynásobí 5 lety x 12 měsíců. </t>
        </r>
      </text>
    </comment>
    <comment ref="C22" authorId="0">
      <text>
        <r>
          <rPr>
            <sz val="9"/>
            <color indexed="81"/>
            <rFont val="Tahoma"/>
            <family val="2"/>
            <charset val="238"/>
          </rPr>
          <t xml:space="preserve">Jde o zhruba 400 tis./rok, za 5 let proto 2 mil. - srážka je počítána jako %náklad ze této částky. </t>
        </r>
      </text>
    </comment>
    <comment ref="C23" authorId="0">
      <text>
        <r>
          <rPr>
            <sz val="9"/>
            <color indexed="81"/>
            <rFont val="Tahoma"/>
            <family val="2"/>
            <charset val="238"/>
          </rPr>
          <t xml:space="preserve">Jde o zhruba 50 tis./rok, za 5 let proto 250 tis. - srážka je počítána jako %náklad ze této částky. </t>
        </r>
      </text>
    </comment>
    <comment ref="C26" authorId="0">
      <text>
        <r>
          <rPr>
            <sz val="9"/>
            <color indexed="81"/>
            <rFont val="Tahoma"/>
            <family val="2"/>
            <charset val="238"/>
          </rPr>
          <t xml:space="preserve">Počet za rok. </t>
        </r>
      </text>
    </comment>
    <comment ref="C27" authorId="0">
      <text>
        <r>
          <rPr>
            <sz val="9"/>
            <color indexed="81"/>
            <rFont val="Tahoma"/>
            <family val="2"/>
            <charset val="238"/>
          </rPr>
          <t xml:space="preserve">Počet za rok. </t>
        </r>
      </text>
    </comment>
    <comment ref="C28" authorId="0">
      <text>
        <r>
          <rPr>
            <sz val="9"/>
            <color indexed="81"/>
            <rFont val="Tahoma"/>
            <family val="2"/>
            <charset val="238"/>
          </rPr>
          <t xml:space="preserve">Počet za rok. </t>
        </r>
      </text>
    </comment>
    <comment ref="C29" authorId="0">
      <text>
        <r>
          <rPr>
            <sz val="9"/>
            <color indexed="81"/>
            <rFont val="Tahoma"/>
            <family val="2"/>
            <charset val="238"/>
          </rPr>
          <t xml:space="preserve">Počet za rok. </t>
        </r>
      </text>
    </comment>
    <comment ref="D31" authorId="1">
      <text>
        <r>
          <rPr>
            <b/>
            <sz val="9"/>
            <color indexed="81"/>
            <rFont val="Tahoma"/>
            <charset val="1"/>
          </rPr>
          <t xml:space="preserve">Uveďte % srážku
</t>
        </r>
      </text>
    </comment>
  </commentList>
</comments>
</file>

<file path=xl/sharedStrings.xml><?xml version="1.0" encoding="utf-8"?>
<sst xmlns="http://schemas.openxmlformats.org/spreadsheetml/2006/main" count="38" uniqueCount="38">
  <si>
    <t>A.</t>
  </si>
  <si>
    <t>B.</t>
  </si>
  <si>
    <t>Požadované kritérium</t>
  </si>
  <si>
    <t>C.</t>
  </si>
  <si>
    <t>D.</t>
  </si>
  <si>
    <t>Nabídka uchazeče</t>
  </si>
  <si>
    <t>Nabízená hodnota</t>
  </si>
  <si>
    <t>Výpočet pro hodnocení</t>
  </si>
  <si>
    <t>vydání a správa embosované platební karty</t>
  </si>
  <si>
    <t>elektronické bankovnictví - měsíční poplatek za jeden účet</t>
  </si>
  <si>
    <t>hotovostní operace na pobočce v CZK - vklad</t>
  </si>
  <si>
    <t>hotovostní operace na pobočce v CZK - výběr</t>
  </si>
  <si>
    <t>hotovostní operace na pobočce v cizí měně - vklad</t>
  </si>
  <si>
    <t>hotovostní operace na pobočce v cizí měně - výběr</t>
  </si>
  <si>
    <t>platební terminál - procentní srážka z plateb</t>
  </si>
  <si>
    <t>e-shop - procentní srážka z plateb</t>
  </si>
  <si>
    <t>vedení účtu v CZK - měsíční poplatek</t>
  </si>
  <si>
    <t>vedení účtu v cizí měně - měsíční poplatek</t>
  </si>
  <si>
    <t>zřízení bankovního účtu - jednorázový poplatek</t>
  </si>
  <si>
    <t>E.</t>
  </si>
  <si>
    <t>Nabídka pro zaměstnance a studenty - bude popsáno uchazečem v samostatném dokumentu</t>
  </si>
  <si>
    <t>Vedení a správa bankovních účtů</t>
  </si>
  <si>
    <t>Elektronické bankovnictví</t>
  </si>
  <si>
    <t>Hotovostní operace</t>
  </si>
  <si>
    <t>Poplatky</t>
  </si>
  <si>
    <r>
      <t xml:space="preserve">Riziková srážka pro cash pooling - zhodnocení souhrnného zůstatku do CPF </t>
    </r>
    <r>
      <rPr>
        <u/>
        <sz val="10"/>
        <rFont val="Calibri"/>
        <family val="2"/>
        <charset val="238"/>
      </rPr>
      <t>12ti</t>
    </r>
    <r>
      <rPr>
        <sz val="10"/>
        <rFont val="Calibri"/>
        <family val="2"/>
        <charset val="238"/>
      </rPr>
      <t xml:space="preserve"> zapojených účtů</t>
    </r>
  </si>
  <si>
    <t>platba vyšlá tuzemský PS za každou položku</t>
  </si>
  <si>
    <t>platba vyšlá zahraniční PS za každou položku</t>
  </si>
  <si>
    <t>platba došlá tuzemský PS za každou položku</t>
  </si>
  <si>
    <t>platba došlá zahraniční PS za každou položku</t>
  </si>
  <si>
    <t>zrušení bankovního účtu - jednorázový poplatek</t>
  </si>
  <si>
    <t>elektronické zasílání měsíčního výpisu z účtu - měsíční poplatek za každý účet</t>
  </si>
  <si>
    <r>
      <rPr>
        <sz val="10"/>
        <rFont val="Calibri"/>
        <family val="2"/>
        <charset val="238"/>
      </rPr>
      <t xml:space="preserve">VÝZVA veřejné zakázky malého rozsahu </t>
    </r>
    <r>
      <rPr>
        <b/>
        <sz val="10"/>
        <rFont val="Calibri"/>
        <family val="2"/>
        <charset val="238"/>
      </rPr>
      <t>Strategický finanční partner UHK v letech 2018 – 2023</t>
    </r>
  </si>
  <si>
    <t>Skutečnost za rok 2017</t>
  </si>
  <si>
    <t>papírové zasílání měsíčního výpisu z účtu - měsíční poplatek za každý účet</t>
  </si>
  <si>
    <t>Příloha č. 1 - Tabulka pro nacenění a hodnocení nabídek</t>
  </si>
  <si>
    <t>Popis bankovních služeb viz v příloze č. 2 Výzvy</t>
  </si>
  <si>
    <t>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</si>
</sst>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0"/>
      <name val="Arial"/>
      <charset val="238"/>
    </font>
    <font>
      <sz val="8"/>
      <name val="Arial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indent="2"/>
    </xf>
    <xf numFmtId="0" fontId="7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7" fillId="0" borderId="1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3" fontId="7" fillId="0" borderId="1" xfId="0" applyNumberFormat="1" applyFont="1" applyFill="1" applyBorder="1"/>
    <xf numFmtId="3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2"/>
    </xf>
    <xf numFmtId="164" fontId="7" fillId="2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topLeftCell="A10" zoomScaleNormal="100" zoomScaleSheetLayoutView="90" workbookViewId="0">
      <selection activeCell="E31" sqref="E31"/>
    </sheetView>
  </sheetViews>
  <sheetFormatPr defaultRowHeight="12.75" x14ac:dyDescent="0.2"/>
  <cols>
    <col min="1" max="1" width="5.140625" style="1" customWidth="1"/>
    <col min="2" max="2" width="78.7109375" style="1" customWidth="1"/>
    <col min="3" max="3" width="19" style="3" customWidth="1"/>
    <col min="4" max="4" width="24.28515625" style="1" customWidth="1"/>
    <col min="5" max="5" width="21.140625" style="1" customWidth="1"/>
    <col min="6" max="16384" width="9.140625" style="1"/>
  </cols>
  <sheetData>
    <row r="1" spans="1:5" ht="19.5" customHeight="1" x14ac:dyDescent="0.2">
      <c r="A1" s="32" t="s">
        <v>32</v>
      </c>
      <c r="B1" s="33"/>
      <c r="C1" s="33"/>
      <c r="D1" s="33"/>
      <c r="E1" s="33"/>
    </row>
    <row r="2" spans="1:5" ht="17.25" customHeight="1" thickBot="1" x14ac:dyDescent="0.25">
      <c r="A2" s="30" t="s">
        <v>35</v>
      </c>
      <c r="B2" s="31"/>
      <c r="C2" s="31"/>
      <c r="D2" s="31"/>
      <c r="E2" s="31"/>
    </row>
    <row r="3" spans="1:5" x14ac:dyDescent="0.2">
      <c r="A3" s="29" t="s">
        <v>36</v>
      </c>
      <c r="B3" s="29"/>
      <c r="C3" s="29"/>
      <c r="D3" s="34" t="s">
        <v>5</v>
      </c>
      <c r="E3" s="34"/>
    </row>
    <row r="4" spans="1:5" s="3" customFormat="1" x14ac:dyDescent="0.2">
      <c r="A4" s="14"/>
      <c r="B4" s="15" t="s">
        <v>2</v>
      </c>
      <c r="C4" s="17" t="s">
        <v>33</v>
      </c>
      <c r="D4" s="17" t="s">
        <v>6</v>
      </c>
      <c r="E4" s="17" t="s">
        <v>7</v>
      </c>
    </row>
    <row r="5" spans="1:5" x14ac:dyDescent="0.2">
      <c r="A5" s="2" t="s">
        <v>0</v>
      </c>
      <c r="B5" s="1" t="s">
        <v>24</v>
      </c>
      <c r="C5" s="8"/>
      <c r="D5" s="3"/>
    </row>
    <row r="6" spans="1:5" x14ac:dyDescent="0.2">
      <c r="A6" s="2"/>
      <c r="B6" s="10" t="s">
        <v>26</v>
      </c>
      <c r="C6" s="21">
        <v>29000</v>
      </c>
      <c r="D6" s="25"/>
      <c r="E6" s="19">
        <f>C6*D6*5*-1</f>
        <v>0</v>
      </c>
    </row>
    <row r="7" spans="1:5" x14ac:dyDescent="0.2">
      <c r="A7" s="2"/>
      <c r="B7" s="10" t="s">
        <v>27</v>
      </c>
      <c r="C7" s="21">
        <v>600</v>
      </c>
      <c r="D7" s="25"/>
      <c r="E7" s="19">
        <f t="shared" ref="E7:E8" si="0">C7*D7*5*-1</f>
        <v>0</v>
      </c>
    </row>
    <row r="8" spans="1:5" x14ac:dyDescent="0.2">
      <c r="A8" s="2"/>
      <c r="B8" s="10" t="s">
        <v>28</v>
      </c>
      <c r="C8" s="21">
        <v>30000</v>
      </c>
      <c r="D8" s="25"/>
      <c r="E8" s="19">
        <f t="shared" si="0"/>
        <v>0</v>
      </c>
    </row>
    <row r="9" spans="1:5" x14ac:dyDescent="0.2">
      <c r="A9" s="2"/>
      <c r="B9" s="10" t="s">
        <v>29</v>
      </c>
      <c r="C9" s="21">
        <v>200</v>
      </c>
      <c r="D9" s="25"/>
      <c r="E9" s="19">
        <f>C9*D9*5*-1</f>
        <v>0</v>
      </c>
    </row>
    <row r="10" spans="1:5" x14ac:dyDescent="0.2">
      <c r="A10" s="2"/>
      <c r="B10" s="10"/>
      <c r="C10" s="22"/>
      <c r="D10" s="26"/>
      <c r="E10" s="19"/>
    </row>
    <row r="11" spans="1:5" x14ac:dyDescent="0.2">
      <c r="A11" s="13" t="s">
        <v>1</v>
      </c>
      <c r="B11" s="1" t="s">
        <v>21</v>
      </c>
      <c r="C11" s="23"/>
      <c r="D11" s="27"/>
      <c r="E11" s="19"/>
    </row>
    <row r="12" spans="1:5" x14ac:dyDescent="0.2">
      <c r="A12" s="2"/>
      <c r="B12" s="10" t="s">
        <v>16</v>
      </c>
      <c r="C12" s="22">
        <v>50</v>
      </c>
      <c r="D12" s="25"/>
      <c r="E12" s="19">
        <f>C12*D12*60*-1</f>
        <v>0</v>
      </c>
    </row>
    <row r="13" spans="1:5" x14ac:dyDescent="0.2">
      <c r="A13" s="2"/>
      <c r="B13" s="10" t="s">
        <v>17</v>
      </c>
      <c r="C13" s="22">
        <v>5</v>
      </c>
      <c r="D13" s="25"/>
      <c r="E13" s="19">
        <f>C13*D13*60*-1</f>
        <v>0</v>
      </c>
    </row>
    <row r="14" spans="1:5" x14ac:dyDescent="0.2">
      <c r="A14" s="2"/>
      <c r="B14" s="11" t="s">
        <v>18</v>
      </c>
      <c r="C14" s="22">
        <v>50</v>
      </c>
      <c r="D14" s="25"/>
      <c r="E14" s="19">
        <f>C14*D14*-1</f>
        <v>0</v>
      </c>
    </row>
    <row r="15" spans="1:5" x14ac:dyDescent="0.2">
      <c r="A15" s="2"/>
      <c r="B15" s="11" t="s">
        <v>30</v>
      </c>
      <c r="C15" s="22">
        <v>25</v>
      </c>
      <c r="D15" s="25"/>
      <c r="E15" s="19">
        <f>C15*D15*-1</f>
        <v>0</v>
      </c>
    </row>
    <row r="16" spans="1:5" x14ac:dyDescent="0.2">
      <c r="A16" s="2"/>
      <c r="B16" s="11" t="s">
        <v>31</v>
      </c>
      <c r="C16" s="22">
        <v>50</v>
      </c>
      <c r="D16" s="25"/>
      <c r="E16" s="19">
        <f>C16*60*D16*-1</f>
        <v>0</v>
      </c>
    </row>
    <row r="17" spans="1:5" x14ac:dyDescent="0.2">
      <c r="A17" s="13"/>
      <c r="B17" s="24" t="s">
        <v>34</v>
      </c>
      <c r="C17" s="22">
        <v>50</v>
      </c>
      <c r="D17" s="25"/>
      <c r="E17" s="19">
        <f>C17*60*D17*-1</f>
        <v>0</v>
      </c>
    </row>
    <row r="18" spans="1:5" x14ac:dyDescent="0.2">
      <c r="A18" s="13"/>
      <c r="B18" s="11" t="s">
        <v>8</v>
      </c>
      <c r="C18" s="22">
        <v>5</v>
      </c>
      <c r="D18" s="25"/>
      <c r="E18" s="19">
        <f>C18*D18*-1</f>
        <v>0</v>
      </c>
    </row>
    <row r="19" spans="1:5" x14ac:dyDescent="0.2">
      <c r="B19" s="11"/>
      <c r="C19" s="22"/>
      <c r="D19" s="26"/>
      <c r="E19" s="19"/>
    </row>
    <row r="20" spans="1:5" x14ac:dyDescent="0.2">
      <c r="A20" s="13" t="s">
        <v>3</v>
      </c>
      <c r="B20" s="1" t="s">
        <v>22</v>
      </c>
      <c r="C20" s="23"/>
      <c r="D20" s="27"/>
      <c r="E20" s="19"/>
    </row>
    <row r="21" spans="1:5" x14ac:dyDescent="0.2">
      <c r="A21" s="12"/>
      <c r="B21" s="11" t="s">
        <v>9</v>
      </c>
      <c r="C21" s="22">
        <v>50</v>
      </c>
      <c r="D21" s="25"/>
      <c r="E21" s="19">
        <f>C21*60*D21*-1</f>
        <v>0</v>
      </c>
    </row>
    <row r="22" spans="1:5" x14ac:dyDescent="0.2">
      <c r="A22" s="2"/>
      <c r="B22" s="11" t="s">
        <v>14</v>
      </c>
      <c r="C22" s="21">
        <v>2000000</v>
      </c>
      <c r="D22" s="25"/>
      <c r="E22" s="19">
        <f t="shared" ref="E22" si="1">C22*D22*-1</f>
        <v>0</v>
      </c>
    </row>
    <row r="23" spans="1:5" x14ac:dyDescent="0.2">
      <c r="B23" s="11" t="s">
        <v>15</v>
      </c>
      <c r="C23" s="21">
        <v>250000</v>
      </c>
      <c r="D23" s="25"/>
      <c r="E23" s="19">
        <f>C23*D23*-1</f>
        <v>0</v>
      </c>
    </row>
    <row r="24" spans="1:5" x14ac:dyDescent="0.2">
      <c r="A24" s="2"/>
      <c r="B24" s="8"/>
      <c r="C24" s="22"/>
      <c r="D24" s="26"/>
      <c r="E24" s="19"/>
    </row>
    <row r="25" spans="1:5" x14ac:dyDescent="0.2">
      <c r="A25" s="13" t="s">
        <v>4</v>
      </c>
      <c r="B25" s="1" t="s">
        <v>23</v>
      </c>
      <c r="C25" s="23"/>
      <c r="D25" s="27"/>
      <c r="E25" s="19"/>
    </row>
    <row r="26" spans="1:5" x14ac:dyDescent="0.2">
      <c r="A26" s="2"/>
      <c r="B26" s="11" t="s">
        <v>10</v>
      </c>
      <c r="C26" s="22">
        <v>88</v>
      </c>
      <c r="D26" s="25"/>
      <c r="E26" s="19">
        <f t="shared" ref="E26:E28" si="2">C26*D26*5*-1</f>
        <v>0</v>
      </c>
    </row>
    <row r="27" spans="1:5" x14ac:dyDescent="0.2">
      <c r="A27" s="2"/>
      <c r="B27" s="11" t="s">
        <v>11</v>
      </c>
      <c r="C27" s="22">
        <v>10</v>
      </c>
      <c r="D27" s="28"/>
      <c r="E27" s="19">
        <f t="shared" si="2"/>
        <v>0</v>
      </c>
    </row>
    <row r="28" spans="1:5" ht="12.75" customHeight="1" x14ac:dyDescent="0.2">
      <c r="B28" s="11" t="s">
        <v>12</v>
      </c>
      <c r="C28" s="22">
        <v>1</v>
      </c>
      <c r="D28" s="28"/>
      <c r="E28" s="19">
        <f t="shared" si="2"/>
        <v>0</v>
      </c>
    </row>
    <row r="29" spans="1:5" x14ac:dyDescent="0.2">
      <c r="B29" s="11" t="s">
        <v>13</v>
      </c>
      <c r="C29" s="22">
        <v>44</v>
      </c>
      <c r="D29" s="28"/>
      <c r="E29" s="19">
        <f>C29*D29*5*-1</f>
        <v>0</v>
      </c>
    </row>
    <row r="30" spans="1:5" ht="12.75" customHeight="1" x14ac:dyDescent="0.2">
      <c r="B30" s="8"/>
      <c r="C30" s="22"/>
      <c r="D30" s="26"/>
      <c r="E30" s="19"/>
    </row>
    <row r="31" spans="1:5" ht="12.75" customHeight="1" x14ac:dyDescent="0.2">
      <c r="A31" s="13" t="s">
        <v>19</v>
      </c>
      <c r="B31" s="1" t="s">
        <v>25</v>
      </c>
      <c r="C31" s="21">
        <v>233541000</v>
      </c>
      <c r="D31" s="25"/>
      <c r="E31" s="19"/>
    </row>
    <row r="32" spans="1:5" ht="12.75" customHeight="1" x14ac:dyDescent="0.2">
      <c r="A32" s="2"/>
      <c r="C32" s="8"/>
      <c r="D32" s="18"/>
      <c r="E32" s="19"/>
    </row>
    <row r="33" spans="1:5" ht="12.75" customHeight="1" x14ac:dyDescent="0.2">
      <c r="A33" s="13" t="s">
        <v>37</v>
      </c>
      <c r="B33" s="1" t="s">
        <v>20</v>
      </c>
      <c r="C33" s="8"/>
      <c r="D33" s="18"/>
      <c r="E33" s="20"/>
    </row>
    <row r="34" spans="1:5" ht="12.75" customHeight="1" x14ac:dyDescent="0.2">
      <c r="A34" s="2"/>
      <c r="C34" s="8"/>
      <c r="E34" s="16">
        <f>SUM(E5:E29)</f>
        <v>0</v>
      </c>
    </row>
    <row r="35" spans="1:5" ht="12.75" customHeight="1" x14ac:dyDescent="0.2">
      <c r="A35" s="2"/>
    </row>
    <row r="36" spans="1:5" ht="12.75" customHeight="1" x14ac:dyDescent="0.2">
      <c r="A36" s="2"/>
    </row>
    <row r="37" spans="1:5" ht="12.75" customHeight="1" x14ac:dyDescent="0.2">
      <c r="A37" s="2"/>
    </row>
    <row r="38" spans="1:5" ht="12.75" customHeight="1" x14ac:dyDescent="0.2">
      <c r="A38" s="2"/>
    </row>
    <row r="39" spans="1:5" ht="12.75" customHeight="1" x14ac:dyDescent="0.2">
      <c r="A39" s="2"/>
    </row>
    <row r="40" spans="1:5" ht="38.25" customHeight="1" x14ac:dyDescent="0.2">
      <c r="A40" s="2"/>
      <c r="B40" s="8"/>
      <c r="D40" s="6"/>
    </row>
    <row r="41" spans="1:5" ht="12.75" customHeight="1" x14ac:dyDescent="0.2">
      <c r="A41" s="2"/>
      <c r="B41" s="8"/>
      <c r="D41" s="6"/>
    </row>
    <row r="42" spans="1:5" s="5" customFormat="1" ht="57" customHeight="1" x14ac:dyDescent="0.2">
      <c r="A42" s="4"/>
      <c r="C42" s="7"/>
      <c r="D42" s="9"/>
    </row>
    <row r="43" spans="1:5" ht="12.75" customHeight="1" x14ac:dyDescent="0.2">
      <c r="A43" s="2"/>
      <c r="D43" s="6"/>
    </row>
    <row r="44" spans="1:5" ht="12.75" customHeight="1" x14ac:dyDescent="0.2">
      <c r="A44" s="2"/>
      <c r="D44" s="3"/>
    </row>
    <row r="45" spans="1:5" x14ac:dyDescent="0.2">
      <c r="D45" s="3"/>
    </row>
    <row r="46" spans="1:5" x14ac:dyDescent="0.2">
      <c r="D46" s="3"/>
    </row>
  </sheetData>
  <mergeCells count="4">
    <mergeCell ref="A3:C3"/>
    <mergeCell ref="A2:E2"/>
    <mergeCell ref="A1:E1"/>
    <mergeCell ref="D3:E3"/>
  </mergeCells>
  <phoneticPr fontId="1" type="noConversion"/>
  <printOptions horizontalCentered="1"/>
  <pageMargins left="0.78740157480314965" right="0.78740157480314965" top="0.8046875" bottom="0.98425196850393704" header="0.51181102362204722" footer="0.51181102362204722"/>
  <pageSetup paperSize="9" scale="75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Hodnocení nabídek</vt:lpstr>
      <vt:lpstr>'Hodnocení nabídek'!Oblast_tisku</vt:lpstr>
    </vt:vector>
  </TitlesOfParts>
  <Company>uhk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klikst1</dc:creator>
  <cp:lastModifiedBy>karlosa1</cp:lastModifiedBy>
  <cp:lastPrinted>2018-02-05T08:27:14Z</cp:lastPrinted>
  <dcterms:created xsi:type="dcterms:W3CDTF">2007-08-07T07:07:41Z</dcterms:created>
  <dcterms:modified xsi:type="dcterms:W3CDTF">2018-02-05T08:27:56Z</dcterms:modified>
</cp:coreProperties>
</file>