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1065" windowWidth="29040" windowHeight="15840" activeTab="0"/>
  </bookViews>
  <sheets>
    <sheet name="zasedací místnost rek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<sst xmlns="http://schemas.openxmlformats.org/spreadsheetml/2006/main" count="78" uniqueCount="53">
  <si>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množstevní jednotka</t>
  </si>
  <si>
    <t>Množství</t>
  </si>
  <si>
    <t>Kč/jednotka bez_DPH</t>
  </si>
  <si>
    <t>cena celkem bez DPH</t>
  </si>
  <si>
    <t>ks</t>
  </si>
  <si>
    <t>Mixážní systém</t>
  </si>
  <si>
    <t>set</t>
  </si>
  <si>
    <t>Síťové prvky - Switch</t>
  </si>
  <si>
    <t>datový přepínač s 8 porty 10/100/1000Mbit z toho 4 porty PoE, celkový napájecí výkon přes PoE je 60W, buffer pro 128tis. packetu, podporou až 4tis. MAC adres, pasivní chlazení, set pro instalaci do rack, s napájecím zdrojem</t>
  </si>
  <si>
    <t>Zesilovač</t>
  </si>
  <si>
    <t>Koncový zesilovač, min. parametry: výkon 120W /8Ω, 120W /70_100V,  nesymetrický vstup, symetrický vstup, chlazení bez hluku, individuální nastavení výšek a basů pro každý výstup, sleep mode, možnost vzdáleného ovladače, 19" rack uchycení, šířka max. 1/2 rack</t>
  </si>
  <si>
    <t>Reproduktorová soustava</t>
  </si>
  <si>
    <t>Sloupová line-array reprosoustava min 14x2", min. 300W / 8Ω, citlivost min 95 dB, freq. Rozsah min 80 Hz - 18 kHz, pokrytí min 140°x40° H x V, EQ přepínač, max rozměry do 1100x100x160 mm, vč. polohovatelného nástěnného držáku min ±65° do stran a  min ±15° náklon, bílá barva</t>
  </si>
  <si>
    <t>Kontrolér</t>
  </si>
  <si>
    <t>Dotykový panel</t>
  </si>
  <si>
    <t>Příslušenství videokonference</t>
  </si>
  <si>
    <t>Bezdrátový přepínač</t>
  </si>
  <si>
    <t>Datový projektor</t>
  </si>
  <si>
    <t>DPH</t>
  </si>
  <si>
    <t>Celkem vč. DPH</t>
  </si>
  <si>
    <t>Mixážní matice s digitálním signálovým processingem, min. parametry: 12 symetrických vstupů / 8 symetrických výstupů, min. 10 vstupů s automatickou eliminací ozvěny (AEC), Dante připojení, digitální sběrnice s min. 32 zvukovými kanály, ethernet pro nastavení, kontrolu a monitoring, RS-232 pro řízení</t>
  </si>
  <si>
    <t>USB přepínač</t>
  </si>
  <si>
    <t>Audiokonferenční  technika</t>
  </si>
  <si>
    <t>PoE+ síťový adapter pro samostatné zapojení komunikační centrály</t>
  </si>
  <si>
    <t>SW pro správu a nastavení konferenčního systému, grafické rozložení jednotek v místnosti, využití databáze delegátů, hlasování, zobrazení výstupů. 
Bez instalace, dostupný přes internetový prohlížeč.</t>
  </si>
  <si>
    <t>Systémový mikrofon, délka min. 350 mm, vysoká směrovost,  max. SPL &gt; 108 dB, odolný GSM rušení, LED indikace stavu, černý</t>
  </si>
  <si>
    <t>Systémový akumulátor konferenčních jednotek, kapacita min. 3000 mAh, provoz min. 8 hod., doba nabíjení max. 4 hod., LED indikátor stavu nabití přímo na akumulátoru, váha max. 600 g</t>
  </si>
  <si>
    <t>Set systémových vestavných nabíjecích lišt pro zadaný počet jednotek / akumulátorů, 230V, 50 Hz, černá</t>
  </si>
  <si>
    <t>Projektor s ultrakrátkou projekční vzdáleností (UST), svítivost min. 3600 ANSI/LM, zdroj světla s životností 15000 (lampa nebo laser), rozlišení obrazu min. FullHD 1920 x 1080, poměr stran obrazu 16:9. Včetně držáku na stěnu.</t>
  </si>
  <si>
    <t>Desktop</t>
  </si>
  <si>
    <t>Dektop s min. 240W zdrojem, výkon CPU min. 19325 bodu dle nezávislého testu cpubenchmark.net, operační paměť 8GB DDR4 (max. až 64GB ve dvou slotech), SSD disk s kapacitou 256GB, DVD-RW optická mechanika, Gbit síťová karta, min. 1x video výstup HDMI a 1x DisplayPort, USB 3.2 Gen 2 (přenosová rychlost signálu 10 Gb/s), USB 3.2 Gen 1 (přenosová rychlost signálu 5 Gb/s), USB 2.0, klávesnici a myš stejného výrobce, operační systém s podporu AD (domény), servisní služba u zákazníka s odezvou do následujícího pracovního dne od nahlášení servisní události</t>
  </si>
  <si>
    <t>Instalační materiál</t>
  </si>
  <si>
    <t>Instalační služby</t>
  </si>
  <si>
    <t>Instalační materiál -Kabeláž z raku signálová + patch + HDMI kabel + napájení 230V</t>
  </si>
  <si>
    <t>Truhlářské práce a materiál</t>
  </si>
  <si>
    <t>kpl</t>
  </si>
  <si>
    <t xml:space="preserve">Truhlářské práce spočívající v atypických úpravách stávající vestavěné skříně v místnosti s cílem odvětrat vnitřní prostor a umístit do skříně vybranou techniku, včetně materiálu, dopravy </t>
  </si>
  <si>
    <t>Prováděcí projektová dokumentace 
Dokumentace skutečného stavu v rozsahu 2 listinná paré,  1x digitálně</t>
  </si>
  <si>
    <t>Prováděcí projektová doumentace s dokumentace skutečného provedení</t>
  </si>
  <si>
    <t>Vybavení zasedací místnosti rektorátu</t>
  </si>
  <si>
    <r>
      <rPr>
        <b/>
        <sz val="11"/>
        <rFont val="Calibri"/>
        <family val="2"/>
        <scheme val="minor"/>
      </rPr>
      <t>Konferenční USB PTZ kamera.</t>
    </r>
    <r>
      <rPr>
        <sz val="11"/>
        <rFont val="Calibri"/>
        <family val="2"/>
        <scheme val="minor"/>
      </rPr>
      <t xml:space="preserve"> Motoricky ovládaná PTZ kamera. Využití pro videokonference typu MS Teams, Google Meet, Webex apod. k připojení přes USB k laptopu nebo počítači.
</t>
    </r>
    <r>
      <rPr>
        <b/>
        <sz val="11"/>
        <rFont val="Calibri"/>
        <family val="2"/>
        <scheme val="minor"/>
      </rPr>
      <t>Minimální parametry kamery</t>
    </r>
    <r>
      <rPr>
        <sz val="11"/>
        <rFont val="Calibri"/>
        <family val="2"/>
        <scheme val="minor"/>
      </rPr>
      <t xml:space="preserve">: objektiv s 12x optickým a 6x digitálním zoomem se záběrem 58,5° horizontálně, obrazový čip 2 MP, rozlišení fullHD, rozsah motorického ovládání P&amp;T +/- 170°, 90° nahoru, 30° dolů, minimální vzdálenost objektu 1,5 m, 10 pozic předvoleb. </t>
    </r>
    <r>
      <rPr>
        <b/>
        <sz val="11"/>
        <rFont val="Calibri"/>
        <family val="2"/>
        <scheme val="minor"/>
      </rPr>
      <t>Funkce pro optimalizaci záběru na základě detekce obličeje. Kompenzace protisvětla. WDR. Videostreaming H.264 přes LAN rozhraní.</t>
    </r>
    <r>
      <rPr>
        <sz val="11"/>
        <rFont val="Calibri"/>
        <family val="2"/>
        <scheme val="minor"/>
      </rPr>
      <t xml:space="preserve"> Ovládání kamery přes IR dálkový ovladač. Vstupy: 1x USB 3.0 typ B, 1x RS232 (8-pin DIN), 1x RJ45 (LAN). Napájení 12VDC adaptérem. </t>
    </r>
    <r>
      <rPr>
        <b/>
        <sz val="11"/>
        <rFont val="Calibri"/>
        <family val="2"/>
        <scheme val="minor"/>
      </rPr>
      <t>Balení obsahuje</t>
    </r>
    <r>
      <rPr>
        <sz val="11"/>
        <rFont val="Calibri"/>
        <family val="2"/>
        <scheme val="minor"/>
      </rPr>
      <t xml:space="preserve"> napájecí adaptér, USB 3.0 kabel, dálkový ovladač, držák na stěnu</t>
    </r>
  </si>
  <si>
    <r>
      <t xml:space="preserve">Kontrolér řídicího systému. </t>
    </r>
    <r>
      <rPr>
        <b/>
        <sz val="11"/>
        <color rgb="FF000000"/>
        <rFont val="Calibri"/>
        <family val="2"/>
        <scheme val="minor"/>
      </rPr>
      <t>Minimální technické</t>
    </r>
    <r>
      <rPr>
        <b/>
        <sz val="11"/>
        <color indexed="8"/>
        <rFont val="Calibri"/>
        <family val="2"/>
        <scheme val="minor"/>
      </rPr>
      <t xml:space="preserve"> parametry kontroléru:</t>
    </r>
    <r>
      <rPr>
        <sz val="11"/>
        <color indexed="8"/>
        <rFont val="Calibri"/>
        <family val="2"/>
        <scheme val="minor"/>
      </rPr>
      <t xml:space="preserve"> 6x RS232, 8x IR, 8x IO, 4x relé, audio in/out, 1x LAN, </t>
    </r>
    <r>
      <rPr>
        <b/>
        <sz val="11"/>
        <color indexed="8"/>
        <rFont val="Calibri"/>
        <family val="2"/>
        <scheme val="minor"/>
      </rPr>
      <t>slot pro SD kartu (min. 4GB),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vestavěný webový server</t>
    </r>
    <r>
      <rPr>
        <sz val="11"/>
        <color indexed="8"/>
        <rFont val="Calibri"/>
        <family val="2"/>
        <scheme val="minor"/>
      </rPr>
      <t>. Maximální rozměry: 210 x 43.5 x 92 mm, Výška 1U. Napájecí zdroj je součástí balení</t>
    </r>
  </si>
  <si>
    <r>
      <t xml:space="preserve">Dotykový panel stolní drátový. </t>
    </r>
    <r>
      <rPr>
        <b/>
        <sz val="11"/>
        <rFont val="Calibri"/>
        <family val="2"/>
        <scheme val="minor"/>
      </rPr>
      <t>Minimální technické parametry panelu:</t>
    </r>
    <r>
      <rPr>
        <sz val="11"/>
        <rFont val="Calibri"/>
        <family val="2"/>
        <scheme val="minor"/>
      </rPr>
      <t xml:space="preserve"> úhlopříčka </t>
    </r>
    <r>
      <rPr>
        <b/>
        <sz val="11"/>
        <rFont val="Calibri"/>
        <family val="2"/>
        <scheme val="minor"/>
      </rPr>
      <t xml:space="preserve">10" </t>
    </r>
    <r>
      <rPr>
        <sz val="11"/>
        <rFont val="Calibri"/>
        <family val="2"/>
        <scheme val="minor"/>
      </rPr>
      <t xml:space="preserve">16:9, </t>
    </r>
    <r>
      <rPr>
        <b/>
        <sz val="11"/>
        <rFont val="Calibri"/>
        <family val="2"/>
        <scheme val="minor"/>
      </rPr>
      <t>rozlišení 1280x800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32-bitové barvy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kapacitní dotykový IPS displej</t>
    </r>
    <r>
      <rPr>
        <sz val="11"/>
        <rFont val="Calibri"/>
        <family val="2"/>
        <scheme val="minor"/>
      </rPr>
      <t xml:space="preserve">, vestavěné reproduktory a mikrofon, vestavěný světelný a pohybový senzor, IP komunikace, napájení přes PoE (adaptér je součástí balení), pevný stolní stojan, </t>
    </r>
    <r>
      <rPr>
        <b/>
        <sz val="11"/>
        <rFont val="Calibri"/>
        <family val="2"/>
        <scheme val="minor"/>
      </rPr>
      <t>provedení s integrovaným stojánkem</t>
    </r>
  </si>
  <si>
    <r>
      <rPr>
        <b/>
        <sz val="11"/>
        <rFont val="Calibri"/>
        <family val="2"/>
        <scheme val="minor"/>
      </rPr>
      <t xml:space="preserve">4-portový průmyslový přepínač USB3.1 Gen1
</t>
    </r>
    <r>
      <rPr>
        <sz val="11"/>
        <rFont val="Calibri"/>
        <family val="2"/>
        <scheme val="minor"/>
      </rPr>
      <t xml:space="preserve">Umožňuje sdílet 4 počítače se zařízeními USB3.1 Gen1, jako jsou klávesnice, myš a další periferní zařízení. Je vhodný pro průmyslové prostředí, má kovové a bytelné pouzdro vhodné pro montáž do racku. Pro větší pohodlí je zde externí port pro dálkové ovládání, který může zjednodušit uspořádání kabeláže prostřednictvím tradičních signálů RS-422 / RS-485.
</t>
    </r>
    <r>
      <rPr>
        <b/>
        <sz val="11"/>
        <rFont val="Calibri"/>
        <family val="2"/>
        <scheme val="minor"/>
      </rPr>
      <t xml:space="preserve">Technické parametry:
</t>
    </r>
    <r>
      <rPr>
        <sz val="11"/>
        <rFont val="Calibri"/>
        <family val="2"/>
        <scheme val="minor"/>
      </rPr>
      <t xml:space="preserve">- Umožňuje čtyřem počítačům sdílet až čtyři periferní zařízení USB
- Podporuje specifikaci rozhraní USB 3.1 Gen1, maximální přenosové rychlosti až 5 Gb / s
- Podpora pro více platforem - Windows, Mac a Linux
- LED indikátory zobrazují vybraný port
- Kovové pouzdro zařízení s designem na stěnu/do racku
- Podpora USB M2 kabelu se zámkem
- Podporujte výběr portů pomocí dálkového ovladače nebo propojení RS-422 / RS-485 pomocí 5 kolíkové svorkovnice
- Zapojitelný za chodu
- Podpora napájení DC 9-24V pomocí svorkovnice
- Podpora nabíjení V 1.2 a ochrany proti přetížení
</t>
    </r>
    <r>
      <rPr>
        <b/>
        <sz val="11"/>
        <rFont val="Calibri"/>
        <family val="2"/>
        <scheme val="minor"/>
      </rPr>
      <t>Pro připojení USB konferenčních periferií (např. kamera, soundbar) je nutný napájecí zdroj 12VDC/3,3 A pro napájení USB portů</t>
    </r>
  </si>
  <si>
    <r>
      <t xml:space="preserve">Bezdrátový prezentační přepínač pro sdílení obrazu a zvuku ze zařízení typu notebook, smartphone, tablet na displej nebo projektor. Sdílení lze spustit z USB tlačítka nebo aplikace prostřednictvím integrovaného WiFi access pointu v přepínači. Obraz z mobilních zařízení je sdílen pomocí aplikace nebo standardů Miracast, AirPlay, Google Cast. </t>
    </r>
    <r>
      <rPr>
        <b/>
        <sz val="11"/>
        <rFont val="Calibri"/>
        <family val="2"/>
        <scheme val="minor"/>
      </rPr>
      <t>Sdílení až 2 zařízení na displeji nebo projektoru najednou. Vzdálená správa přes webové rozhraní nebo aplikace.  Funkce Moderace a Touch Back (ovládání vzdáleného počítače z dotykového displeje)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Minimální technické parametry: </t>
    </r>
    <r>
      <rPr>
        <sz val="11"/>
        <rFont val="Calibri"/>
        <family val="2"/>
        <scheme val="minor"/>
      </rPr>
      <t>video výstup 4K UHD (3840*2160) @ 30Hz. HDMI 1.4b, integrovaný WiFi access point 2,4 nebo 5 GHz, integrované antény do těla produktu,</t>
    </r>
    <r>
      <rPr>
        <b/>
        <sz val="11"/>
        <rFont val="Calibri"/>
        <family val="2"/>
        <scheme val="minor"/>
      </rPr>
      <t xml:space="preserve"> 1x USB-C tlačítko v balení,</t>
    </r>
    <r>
      <rPr>
        <sz val="11"/>
        <rFont val="Calibri"/>
        <family val="2"/>
        <scheme val="minor"/>
      </rPr>
      <t xml:space="preserve"> podporované OS Windows 8 a vyšší (64bit), MacOS 10.13 a vyšší, Android 9.0 a vyšší , iOS 12 a vyšší. </t>
    </r>
    <r>
      <rPr>
        <b/>
        <sz val="11"/>
        <rFont val="Calibri"/>
        <family val="2"/>
        <scheme val="minor"/>
      </rPr>
      <t>Výstupy:</t>
    </r>
    <r>
      <rPr>
        <sz val="11"/>
        <rFont val="Calibri"/>
        <family val="2"/>
        <scheme val="minor"/>
      </rPr>
      <t xml:space="preserve"> 1x HDMI. 1x USB-A. 1x USB-C, 1x LAN</t>
    </r>
  </si>
  <si>
    <t xml:space="preserve">Montáž dodatečné kabeláže 
Instalace projektoru
Instalace AV distribuce
Instalace převodníků, audiomatice, audiokonference
Nastavení obrazu a zvuku, seřízení, odladění signálů 
Programování v řídicím systému
Zákaznické přizpůsobení
Zaškolení v rozsahu 4 hodiny pro max. 10  lidí             </t>
  </si>
  <si>
    <t>Příloha č. 1 – Specifikace předmětu plnění veřejné zakázky</t>
  </si>
  <si>
    <t>Komunikační centrála bezdrátového systému, 2.4 + 5 GHz, frekvenční rozsah min. 80Hz - 15kHz, šifrování přenosu, vzd. správa, nastavení a ovládání přes webový prohlížeč, dosah min. 25 m, záznam jednání MP3, Dante, symetrický vstup/výstup,  rozměry max. 290x240x70 mm (dle rozměrů technické skříně pro techniku) , bílá barva, vzhled WiFi přístupového bodu s montáží na zeď</t>
  </si>
  <si>
    <r>
      <t xml:space="preserve">Bezdrátová konferenční jednotka </t>
    </r>
    <r>
      <rPr>
        <b/>
        <sz val="1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dotykovým panelem, reproduktor, mikrofonní konektor, multifunkční použití pro delegáta/předsedajícího, 2x sluchátkový výstup s nastavením hlasitosti, vč. akumulátoru s provozní dobou až 12 hodin, možnost střídání dvou akumulátorů bez přerušení provozu, možnost ext. napájení, rozměry max 280x200x80 mm (dle rozměrů technické skříně pro techniku), černé provedení</t>
    </r>
  </si>
  <si>
    <t>Celková nabídková cena bez DPH</t>
  </si>
  <si>
    <t>Model a výrobce / popis služby (pracovního postupu)</t>
  </si>
  <si>
    <t>Název</t>
  </si>
  <si>
    <t>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</si>
</sst>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9" fontId="3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23" applyNumberFormat="1" applyFont="1" applyBorder="1" applyAlignment="1" applyProtection="1">
      <alignment horizontal="center" vertical="center"/>
      <protection locked="0"/>
    </xf>
    <xf numFmtId="164" fontId="4" fillId="2" borderId="1" xfId="22" applyNumberFormat="1" applyFont="1" applyFill="1" applyBorder="1" applyAlignment="1" applyProtection="1">
      <alignment horizontal="center" vertical="center"/>
      <protection locked="0"/>
    </xf>
    <xf numFmtId="164" fontId="4" fillId="2" borderId="1" xfId="23" applyNumberFormat="1" applyFont="1" applyFill="1" applyBorder="1" applyAlignment="1" applyProtection="1">
      <alignment horizontal="center" vertical="center"/>
      <protection locked="0"/>
    </xf>
    <xf numFmtId="164" fontId="4" fillId="0" borderId="1" xfId="22" applyNumberFormat="1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>
      <alignment vertical="top" wrapText="1"/>
      <protection/>
    </xf>
    <xf numFmtId="0" fontId="4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2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3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4" fillId="0" borderId="1" xfId="26" applyFont="1" applyBorder="1" applyAlignment="1">
      <alignment vertical="top" wrapText="1"/>
      <protection/>
    </xf>
    <xf numFmtId="0" fontId="0" fillId="0" borderId="1" xfId="0" applyFont="1" applyBorder="1"/>
    <xf numFmtId="0" fontId="6" fillId="3" borderId="1" xfId="0" applyFont="1" applyFill="1" applyBorder="1" applyAlignment="1">
      <alignment horizontal="left"/>
    </xf>
    <xf numFmtId="9" fontId="0" fillId="0" borderId="1" xfId="0" applyNumberFormat="1" applyFont="1" applyBorder="1"/>
    <xf numFmtId="0" fontId="6" fillId="3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textRotation="90" wrapText="1" shrinkToFit="1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64" fontId="4" fillId="0" borderId="6" xfId="23" applyNumberFormat="1" applyFont="1" applyBorder="1" applyAlignment="1" applyProtection="1">
      <alignment horizontal="center" vertical="center"/>
      <protection locked="0"/>
    </xf>
    <xf numFmtId="0" fontId="4" fillId="0" borderId="5" xfId="20" applyFont="1" applyBorder="1" applyAlignment="1">
      <alignment wrapText="1"/>
      <protection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5" xfId="20" applyFont="1" applyBorder="1" applyAlignment="1">
      <alignment vertical="center" wrapText="1"/>
      <protection/>
    </xf>
    <xf numFmtId="0" fontId="0" fillId="0" borderId="5" xfId="0" applyFont="1" applyBorder="1"/>
    <xf numFmtId="0" fontId="6" fillId="3" borderId="5" xfId="0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left"/>
    </xf>
    <xf numFmtId="164" fontId="0" fillId="0" borderId="6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/>
    <xf numFmtId="164" fontId="5" fillId="0" borderId="9" xfId="0" applyNumberFormat="1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6" xfId="20"/>
    <cellStyle name="Normální 2 3" xfId="21"/>
    <cellStyle name="Měna 2" xfId="22"/>
    <cellStyle name="Měna" xfId="23"/>
    <cellStyle name="Hypertextový odkaz 3" xfId="24"/>
    <cellStyle name="Procenta 2" xfId="25"/>
    <cellStyle name="Normální 1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0" y="24003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0" y="392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0" y="240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>
      <selection activeCell="G26" sqref="G26"/>
    </sheetView>
  </sheetViews>
  <sheetFormatPr defaultColWidth="45.421875" defaultRowHeight="15"/>
  <cols>
    <col min="1" max="1" width="45.00390625" style="2" bestFit="1" customWidth="1"/>
    <col min="2" max="3" width="60.57421875" style="2" customWidth="1"/>
    <col min="4" max="4" width="8.57421875" style="2" customWidth="1"/>
    <col min="5" max="5" width="4.421875" style="2" bestFit="1" customWidth="1"/>
    <col min="6" max="6" width="17.8515625" style="2" bestFit="1" customWidth="1"/>
    <col min="7" max="7" width="17.57421875" style="2" bestFit="1" customWidth="1"/>
    <col min="8" max="16384" width="45.421875" style="2" customWidth="1"/>
  </cols>
  <sheetData>
    <row r="1" spans="1:7" ht="15">
      <c r="A1" s="27" t="s">
        <v>46</v>
      </c>
      <c r="B1" s="28"/>
      <c r="C1" s="28"/>
      <c r="D1" s="28"/>
      <c r="E1" s="28"/>
      <c r="F1" s="28"/>
      <c r="G1" s="29"/>
    </row>
    <row r="2" spans="1:7" ht="15">
      <c r="A2" s="30" t="s">
        <v>39</v>
      </c>
      <c r="B2" s="26"/>
      <c r="C2" s="26"/>
      <c r="D2" s="26"/>
      <c r="E2" s="26"/>
      <c r="F2" s="26"/>
      <c r="G2" s="31"/>
    </row>
    <row r="3" spans="1:7" ht="84.6" customHeight="1">
      <c r="A3" s="32" t="s">
        <v>51</v>
      </c>
      <c r="B3" s="23" t="s">
        <v>52</v>
      </c>
      <c r="C3" s="23" t="s">
        <v>50</v>
      </c>
      <c r="D3" s="24" t="s">
        <v>0</v>
      </c>
      <c r="E3" s="24" t="s">
        <v>1</v>
      </c>
      <c r="F3" s="25" t="s">
        <v>2</v>
      </c>
      <c r="G3" s="33" t="s">
        <v>3</v>
      </c>
    </row>
    <row r="4" spans="1:7" ht="75">
      <c r="A4" s="34" t="s">
        <v>5</v>
      </c>
      <c r="B4" s="1" t="s">
        <v>20</v>
      </c>
      <c r="C4" s="1"/>
      <c r="D4" s="3" t="s">
        <v>4</v>
      </c>
      <c r="E4" s="3">
        <v>1</v>
      </c>
      <c r="F4" s="4"/>
      <c r="G4" s="35">
        <f>F4*E4</f>
        <v>0</v>
      </c>
    </row>
    <row r="5" spans="1:7" ht="120">
      <c r="A5" s="34" t="s">
        <v>22</v>
      </c>
      <c r="B5" s="1" t="s">
        <v>47</v>
      </c>
      <c r="C5" s="1"/>
      <c r="D5" s="3" t="s">
        <v>4</v>
      </c>
      <c r="E5" s="3">
        <v>1</v>
      </c>
      <c r="F5" s="5"/>
      <c r="G5" s="35">
        <f aca="true" t="shared" si="0" ref="G5:G25">F5*E5</f>
        <v>0</v>
      </c>
    </row>
    <row r="6" spans="1:7" ht="30">
      <c r="A6" s="34" t="s">
        <v>22</v>
      </c>
      <c r="B6" s="1" t="s">
        <v>23</v>
      </c>
      <c r="C6" s="1"/>
      <c r="D6" s="3" t="s">
        <v>4</v>
      </c>
      <c r="E6" s="3">
        <v>1</v>
      </c>
      <c r="F6" s="5"/>
      <c r="G6" s="35">
        <f t="shared" si="0"/>
        <v>0</v>
      </c>
    </row>
    <row r="7" spans="1:7" ht="60">
      <c r="A7" s="34" t="s">
        <v>22</v>
      </c>
      <c r="B7" s="1" t="s">
        <v>24</v>
      </c>
      <c r="C7" s="1"/>
      <c r="D7" s="3" t="s">
        <v>4</v>
      </c>
      <c r="E7" s="3">
        <v>1</v>
      </c>
      <c r="F7" s="6"/>
      <c r="G7" s="35">
        <f t="shared" si="0"/>
        <v>0</v>
      </c>
    </row>
    <row r="8" spans="1:7" ht="105">
      <c r="A8" s="34" t="s">
        <v>22</v>
      </c>
      <c r="B8" s="1" t="s">
        <v>48</v>
      </c>
      <c r="C8" s="1"/>
      <c r="D8" s="3" t="s">
        <v>4</v>
      </c>
      <c r="E8" s="3">
        <v>10</v>
      </c>
      <c r="F8" s="6"/>
      <c r="G8" s="35">
        <f t="shared" si="0"/>
        <v>0</v>
      </c>
    </row>
    <row r="9" spans="1:7" ht="30">
      <c r="A9" s="34" t="s">
        <v>22</v>
      </c>
      <c r="B9" s="1" t="s">
        <v>25</v>
      </c>
      <c r="C9" s="1"/>
      <c r="D9" s="3" t="s">
        <v>4</v>
      </c>
      <c r="E9" s="3">
        <v>10</v>
      </c>
      <c r="F9" s="6"/>
      <c r="G9" s="35">
        <f t="shared" si="0"/>
        <v>0</v>
      </c>
    </row>
    <row r="10" spans="1:7" ht="45">
      <c r="A10" s="34" t="s">
        <v>22</v>
      </c>
      <c r="B10" s="1" t="s">
        <v>26</v>
      </c>
      <c r="C10" s="1"/>
      <c r="D10" s="3" t="s">
        <v>4</v>
      </c>
      <c r="E10" s="3">
        <v>10</v>
      </c>
      <c r="F10" s="6"/>
      <c r="G10" s="35">
        <f t="shared" si="0"/>
        <v>0</v>
      </c>
    </row>
    <row r="11" spans="1:7" ht="30">
      <c r="A11" s="34" t="s">
        <v>22</v>
      </c>
      <c r="B11" s="1" t="s">
        <v>27</v>
      </c>
      <c r="C11" s="1"/>
      <c r="D11" s="3" t="s">
        <v>4</v>
      </c>
      <c r="E11" s="3">
        <v>1</v>
      </c>
      <c r="F11" s="6"/>
      <c r="G11" s="35">
        <f t="shared" si="0"/>
        <v>0</v>
      </c>
    </row>
    <row r="12" spans="1:7" ht="75">
      <c r="A12" s="34" t="s">
        <v>9</v>
      </c>
      <c r="B12" s="1" t="s">
        <v>10</v>
      </c>
      <c r="C12" s="1"/>
      <c r="D12" s="3" t="s">
        <v>4</v>
      </c>
      <c r="E12" s="3">
        <v>1</v>
      </c>
      <c r="F12" s="7"/>
      <c r="G12" s="35">
        <f t="shared" si="0"/>
        <v>0</v>
      </c>
    </row>
    <row r="13" spans="1:7" ht="75">
      <c r="A13" s="34" t="s">
        <v>11</v>
      </c>
      <c r="B13" s="1" t="s">
        <v>12</v>
      </c>
      <c r="C13" s="1"/>
      <c r="D13" s="3" t="s">
        <v>4</v>
      </c>
      <c r="E13" s="3">
        <v>2</v>
      </c>
      <c r="F13" s="7"/>
      <c r="G13" s="35">
        <f t="shared" si="0"/>
        <v>0</v>
      </c>
    </row>
    <row r="14" spans="1:7" ht="60">
      <c r="A14" s="36" t="s">
        <v>7</v>
      </c>
      <c r="B14" s="8" t="s">
        <v>8</v>
      </c>
      <c r="C14" s="8"/>
      <c r="D14" s="3" t="s">
        <v>4</v>
      </c>
      <c r="E14" s="3">
        <v>2</v>
      </c>
      <c r="F14" s="7"/>
      <c r="G14" s="35">
        <f t="shared" si="0"/>
        <v>0</v>
      </c>
    </row>
    <row r="15" spans="1:7" ht="195">
      <c r="A15" s="37" t="s">
        <v>15</v>
      </c>
      <c r="B15" s="9" t="s">
        <v>40</v>
      </c>
      <c r="C15" s="9"/>
      <c r="D15" s="10" t="s">
        <v>4</v>
      </c>
      <c r="E15" s="11">
        <v>1</v>
      </c>
      <c r="F15" s="12"/>
      <c r="G15" s="35">
        <f t="shared" si="0"/>
        <v>0</v>
      </c>
    </row>
    <row r="16" spans="1:7" ht="75">
      <c r="A16" s="38" t="s">
        <v>13</v>
      </c>
      <c r="B16" s="13" t="s">
        <v>41</v>
      </c>
      <c r="C16" s="13"/>
      <c r="D16" s="14" t="s">
        <v>4</v>
      </c>
      <c r="E16" s="3">
        <v>1</v>
      </c>
      <c r="F16" s="12"/>
      <c r="G16" s="35">
        <f t="shared" si="0"/>
        <v>0</v>
      </c>
    </row>
    <row r="17" spans="1:7" ht="90">
      <c r="A17" s="38" t="s">
        <v>14</v>
      </c>
      <c r="B17" s="15" t="s">
        <v>42</v>
      </c>
      <c r="C17" s="15"/>
      <c r="D17" s="14" t="s">
        <v>4</v>
      </c>
      <c r="E17" s="3">
        <v>1</v>
      </c>
      <c r="F17" s="12"/>
      <c r="G17" s="35">
        <f t="shared" si="0"/>
        <v>0</v>
      </c>
    </row>
    <row r="18" spans="1:7" ht="345">
      <c r="A18" s="39" t="s">
        <v>21</v>
      </c>
      <c r="B18" s="15" t="s">
        <v>43</v>
      </c>
      <c r="C18" s="15"/>
      <c r="D18" s="14" t="s">
        <v>4</v>
      </c>
      <c r="E18" s="3">
        <v>1</v>
      </c>
      <c r="F18" s="16"/>
      <c r="G18" s="35">
        <f t="shared" si="0"/>
        <v>0</v>
      </c>
    </row>
    <row r="19" spans="1:7" ht="225">
      <c r="A19" s="39" t="s">
        <v>16</v>
      </c>
      <c r="B19" s="15" t="s">
        <v>44</v>
      </c>
      <c r="C19" s="15"/>
      <c r="D19" s="14" t="s">
        <v>4</v>
      </c>
      <c r="E19" s="3">
        <v>1</v>
      </c>
      <c r="F19" s="12"/>
      <c r="G19" s="35">
        <f t="shared" si="0"/>
        <v>0</v>
      </c>
    </row>
    <row r="20" spans="1:7" ht="60">
      <c r="A20" s="34" t="s">
        <v>17</v>
      </c>
      <c r="B20" s="17" t="s">
        <v>28</v>
      </c>
      <c r="C20" s="17"/>
      <c r="D20" s="3" t="s">
        <v>4</v>
      </c>
      <c r="E20" s="3">
        <v>1</v>
      </c>
      <c r="F20" s="7"/>
      <c r="G20" s="35">
        <f t="shared" si="0"/>
        <v>0</v>
      </c>
    </row>
    <row r="21" spans="1:7" ht="135">
      <c r="A21" s="40" t="s">
        <v>29</v>
      </c>
      <c r="B21" s="18" t="s">
        <v>30</v>
      </c>
      <c r="C21" s="18"/>
      <c r="D21" s="3" t="s">
        <v>4</v>
      </c>
      <c r="E21" s="3">
        <v>1</v>
      </c>
      <c r="F21" s="7"/>
      <c r="G21" s="35">
        <f t="shared" si="0"/>
        <v>0</v>
      </c>
    </row>
    <row r="22" spans="1:7" ht="45">
      <c r="A22" s="41" t="s">
        <v>34</v>
      </c>
      <c r="B22" s="1" t="s">
        <v>36</v>
      </c>
      <c r="C22" s="1"/>
      <c r="D22" s="3" t="s">
        <v>35</v>
      </c>
      <c r="E22" s="3">
        <v>1</v>
      </c>
      <c r="F22" s="7"/>
      <c r="G22" s="35">
        <f t="shared" si="0"/>
        <v>0</v>
      </c>
    </row>
    <row r="23" spans="1:7" ht="30">
      <c r="A23" s="41" t="s">
        <v>31</v>
      </c>
      <c r="B23" s="1" t="s">
        <v>33</v>
      </c>
      <c r="C23" s="1"/>
      <c r="D23" s="3" t="s">
        <v>6</v>
      </c>
      <c r="E23" s="3">
        <v>1</v>
      </c>
      <c r="F23" s="7"/>
      <c r="G23" s="35">
        <f t="shared" si="0"/>
        <v>0</v>
      </c>
    </row>
    <row r="24" spans="1:7" ht="120">
      <c r="A24" s="34" t="s">
        <v>32</v>
      </c>
      <c r="B24" s="1" t="s">
        <v>45</v>
      </c>
      <c r="C24" s="1"/>
      <c r="D24" s="3" t="s">
        <v>35</v>
      </c>
      <c r="E24" s="3">
        <v>1</v>
      </c>
      <c r="F24" s="7"/>
      <c r="G24" s="35">
        <f t="shared" si="0"/>
        <v>0</v>
      </c>
    </row>
    <row r="25" spans="1:7" ht="45">
      <c r="A25" s="34" t="s">
        <v>38</v>
      </c>
      <c r="B25" s="1" t="s">
        <v>37</v>
      </c>
      <c r="C25" s="1"/>
      <c r="D25" s="3" t="s">
        <v>35</v>
      </c>
      <c r="E25" s="3">
        <v>1</v>
      </c>
      <c r="F25" s="7"/>
      <c r="G25" s="35">
        <f t="shared" si="0"/>
        <v>0</v>
      </c>
    </row>
    <row r="26" spans="1:7" ht="15">
      <c r="A26" s="42" t="s">
        <v>49</v>
      </c>
      <c r="B26" s="22"/>
      <c r="C26" s="22"/>
      <c r="D26" s="22"/>
      <c r="E26" s="22"/>
      <c r="F26" s="20"/>
      <c r="G26" s="43">
        <f>SUM(G4:G25)</f>
        <v>0</v>
      </c>
    </row>
    <row r="27" spans="1:7" ht="15">
      <c r="A27" s="41"/>
      <c r="B27" s="19"/>
      <c r="C27" s="19"/>
      <c r="D27" s="3" t="s">
        <v>18</v>
      </c>
      <c r="E27" s="21">
        <v>0.21</v>
      </c>
      <c r="F27" s="19"/>
      <c r="G27" s="44">
        <f>G26*E27</f>
        <v>0</v>
      </c>
    </row>
    <row r="28" spans="1:7" ht="30.75" thickBot="1">
      <c r="A28" s="45"/>
      <c r="B28" s="46"/>
      <c r="C28" s="46"/>
      <c r="D28" s="47" t="s">
        <v>19</v>
      </c>
      <c r="E28" s="48"/>
      <c r="F28" s="48"/>
      <c r="G28" s="49">
        <f>G26+G27</f>
        <v>0</v>
      </c>
    </row>
  </sheetData>
  <mergeCells count="3">
    <mergeCell ref="A26:E26"/>
    <mergeCell ref="A1:G1"/>
    <mergeCell ref="A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 UHK</dc:creator>
  <cp:keywords/>
  <dc:description/>
  <cp:lastModifiedBy>Hejl Jaromír</cp:lastModifiedBy>
  <cp:lastPrinted>2023-04-19T10:26:51Z</cp:lastPrinted>
  <dcterms:created xsi:type="dcterms:W3CDTF">2019-04-10T10:12:43Z</dcterms:created>
  <dcterms:modified xsi:type="dcterms:W3CDTF">2023-05-11T10:40:01Z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